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activeTab="4"/>
  </bookViews>
  <sheets>
    <sheet name="138A CTR" sheetId="1" r:id="rId1"/>
    <sheet name="57A CTR" sheetId="2" r:id="rId2"/>
    <sheet name="36A CTR" sheetId="3" r:id="rId3"/>
    <sheet name="36B CTR" sheetId="4" r:id="rId4"/>
    <sheet name="56D CTR" sheetId="5" r:id="rId5"/>
  </sheets>
  <definedNames/>
  <calcPr fullCalcOnLoad="1"/>
</workbook>
</file>

<file path=xl/sharedStrings.xml><?xml version="1.0" encoding="utf-8"?>
<sst xmlns="http://schemas.openxmlformats.org/spreadsheetml/2006/main" count="1142" uniqueCount="101">
  <si>
    <t>Nr.crt.</t>
  </si>
  <si>
    <t>Capitol de lucrări sau Subcapitol (norma comasată) Denumire</t>
  </si>
  <si>
    <t>UM</t>
  </si>
  <si>
    <t>Cantitatea</t>
  </si>
  <si>
    <t>NT</t>
  </si>
  <si>
    <t>tarif orar</t>
  </si>
  <si>
    <t>PU</t>
  </si>
  <si>
    <t>TOTAL</t>
  </si>
  <si>
    <t>ore-om</t>
  </si>
  <si>
    <t>CSMBE</t>
  </si>
  <si>
    <t>a) Materiale</t>
  </si>
  <si>
    <t>col 5+6+7+8</t>
  </si>
  <si>
    <t>Simbol norma</t>
  </si>
  <si>
    <t>Denumire normă</t>
  </si>
  <si>
    <t>b) Manoperă</t>
  </si>
  <si>
    <t>c) Utilaj</t>
  </si>
  <si>
    <t>d) Transport</t>
  </si>
  <si>
    <t xml:space="preserve"> / UM</t>
  </si>
  <si>
    <t>lei / ora</t>
  </si>
  <si>
    <t>lei/UM</t>
  </si>
  <si>
    <t>RON</t>
  </si>
  <si>
    <t>ANUL I INFIINȚARE  ..................... ANUL 2023</t>
  </si>
  <si>
    <t>A. Pregătirea terenului pentru plantare</t>
  </si>
  <si>
    <t>C.1.III.b</t>
  </si>
  <si>
    <t>Curațirea terenului în vederea împăduririi</t>
  </si>
  <si>
    <t>ar</t>
  </si>
  <si>
    <t>B. Reimpădurirea propriu-zisă</t>
  </si>
  <si>
    <t>C.20.II.b.1</t>
  </si>
  <si>
    <t>Săparea șanțurilor pentru depozitarea puieților</t>
  </si>
  <si>
    <t>10 m</t>
  </si>
  <si>
    <t xml:space="preserve">C.24.I.a.1 </t>
  </si>
  <si>
    <t>Depozitarea puieților de rășinoase la șanț sau conservarea puieților în ghețărie</t>
  </si>
  <si>
    <t>1000 buc</t>
  </si>
  <si>
    <t>C.24.I.b.1</t>
  </si>
  <si>
    <t>Depozitarea puieților de foioase la șanț sau conservarea puieților în ghețărie</t>
  </si>
  <si>
    <t>Plantarea puieților în vetre în teren nepregătit - norma grupată</t>
  </si>
  <si>
    <t>FN</t>
  </si>
  <si>
    <t>puieți din specia Molid</t>
  </si>
  <si>
    <t>studiu piata</t>
  </si>
  <si>
    <t>puieți din specia Brad</t>
  </si>
  <si>
    <t>puieți din specia Larice</t>
  </si>
  <si>
    <t>puieți din specia Frasin</t>
  </si>
  <si>
    <t>puieți din specia Paltin de munte</t>
  </si>
  <si>
    <t>TRA.01A.100</t>
  </si>
  <si>
    <t>Transport rutier al puieților pe distanța de 100 km</t>
  </si>
  <si>
    <t>To</t>
  </si>
  <si>
    <t>C. Intreținerea plantațiilor</t>
  </si>
  <si>
    <t>C.58.II.b.3</t>
  </si>
  <si>
    <t>Descopleșirea speciilor forestiere de specii ierboase și lemnoase</t>
  </si>
  <si>
    <t xml:space="preserve">TOTAL cheltuieli eligibile </t>
  </si>
  <si>
    <t>x</t>
  </si>
  <si>
    <t>ANUL II  INTRETINERE  ..................... ANUL 2024</t>
  </si>
  <si>
    <t>A. Completari in plantatii nou create</t>
  </si>
  <si>
    <t>C.73.I.b.2</t>
  </si>
  <si>
    <t>Completarea lipsurilor la lucrările de împădurire</t>
  </si>
  <si>
    <t>B. Intretinerea plantatiilor</t>
  </si>
  <si>
    <t>C.46.c</t>
  </si>
  <si>
    <t>Revizuirea plantațiilor</t>
  </si>
  <si>
    <t>arul</t>
  </si>
  <si>
    <t>C.51.I.b.2</t>
  </si>
  <si>
    <t>Mobilizarea manuală a solului în jurul puieților în plantații, semănături directe și regenerări nat.</t>
  </si>
  <si>
    <t>Descopleșirea speciilor forestier de specii ierboase și lemnoase</t>
  </si>
  <si>
    <t>ANUL III  INTRETINERE  ..................... ANUL 2025</t>
  </si>
  <si>
    <t>ANUL IV  INTRETINERE  ..................... ANUL 2026</t>
  </si>
  <si>
    <t>A. Intretinerea plantatiilor</t>
  </si>
  <si>
    <t>TOTAL GENERAL - VALOARE FARA TVA</t>
  </si>
  <si>
    <t>TVA 19 %</t>
  </si>
  <si>
    <t>TOTAL DEVIZ CU TVA</t>
  </si>
  <si>
    <t>C.A.M.  ............................................................................................................................... cota legala este de 2,25% din manoperă</t>
  </si>
  <si>
    <t>Cheltuieli cu investitia de baza</t>
  </si>
  <si>
    <t>Total general</t>
  </si>
  <si>
    <t>U.P. 1 SINGEORZ-BAI</t>
  </si>
  <si>
    <t>C.23.I.d.5</t>
  </si>
  <si>
    <t>C.70.I.c</t>
  </si>
  <si>
    <t>Revizuirea plantațiilor(21-30 puieti la hectar)</t>
  </si>
  <si>
    <t>Transportul puieților prin purtare directă pe distanta de 500 m</t>
  </si>
  <si>
    <t>u.a. 138 A</t>
  </si>
  <si>
    <t>U.S. nr.5</t>
  </si>
  <si>
    <t>U.S. nr.3</t>
  </si>
  <si>
    <t>puieți din specia Fag</t>
  </si>
  <si>
    <t>Materiale</t>
  </si>
  <si>
    <t>col 3 x      col 4c)</t>
  </si>
  <si>
    <t>col 3 x           col 4a)</t>
  </si>
  <si>
    <t>col 3 x                  col  4d)</t>
  </si>
  <si>
    <t>col 3 x                 col 4b)</t>
  </si>
  <si>
    <t>Transport</t>
  </si>
  <si>
    <t>Utilaj</t>
  </si>
  <si>
    <t>Manopera</t>
  </si>
  <si>
    <t>Cheltuieli suport pentru plata serviciilor de întocmire a fișei tehnice și de asistență tehnică  ........... cota de 5% din TOTAL GENERAL</t>
  </si>
  <si>
    <t>FORMULAR  DE OFERTA A LUCRARILOR DE CULTURA PADURILOR</t>
  </si>
  <si>
    <t>pentru OCOLUL SILVIC CORMAIA ANIES R.A.</t>
  </si>
  <si>
    <t>PNRR/2022.C2/S/1.B</t>
  </si>
  <si>
    <t>Intocmit,</t>
  </si>
  <si>
    <t>56D</t>
  </si>
  <si>
    <t>u.a. 57A</t>
  </si>
  <si>
    <t>U.S. nr.4</t>
  </si>
  <si>
    <t>u.a. 36B</t>
  </si>
  <si>
    <t>U.S. nr.2</t>
  </si>
  <si>
    <t>u.a. 36A</t>
  </si>
  <si>
    <t>U.S. nr.1</t>
  </si>
  <si>
    <t>0..64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</si>
</sst>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_ "/>
    <numFmt numFmtId="179" formatCode="0.00_ "/>
    <numFmt numFmtId="180" formatCode="0.0"/>
    <numFmt numFmtId="181" formatCode="0.000"/>
    <numFmt numFmtId="182" formatCode="0_ "/>
    <numFmt numFmtId="183" formatCode="0.000_ "/>
    <numFmt numFmtId="184" formatCode="0.0000_ "/>
    <numFmt numFmtId="185" formatCode="0.00000_ "/>
    <numFmt numFmtId="186" formatCode="0.000000"/>
    <numFmt numFmtId="187" formatCode="0.00000"/>
    <numFmt numFmtId="188" formatCode="0.0000"/>
  </numFmts>
  <fonts count="54"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2"/>
      <name val="Arial Black"/>
      <family val="2"/>
    </font>
    <font>
      <b/>
      <i/>
      <sz val="12"/>
      <name val="Times New Roman"/>
      <family val="1"/>
    </font>
    <font>
      <sz val="7"/>
      <name val="Times New Roman"/>
      <family val="1"/>
    </font>
    <font>
      <b/>
      <sz val="7"/>
      <name val="Arial Black"/>
      <family val="2"/>
    </font>
    <font>
      <b/>
      <i/>
      <sz val="7"/>
      <name val="Times New Roman"/>
      <family val="1"/>
    </font>
    <font>
      <b/>
      <sz val="7"/>
      <name val="Times New Roman"/>
      <family val="1"/>
    </font>
    <font>
      <sz val="7"/>
      <name val="Arial Black"/>
      <family val="2"/>
    </font>
    <font>
      <sz val="9"/>
      <name val="Times New Roman"/>
      <family val="1"/>
    </font>
    <font>
      <b/>
      <sz val="9"/>
      <name val="Arial Black"/>
      <family val="2"/>
    </font>
    <font>
      <sz val="9"/>
      <name val="Arial Blac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5" applyNumberFormat="0" applyFill="0" applyAlignment="0" applyProtection="0"/>
    <xf numFmtId="0" fontId="48" fillId="31" borderId="0" applyNumberFormat="0" applyBorder="0" applyAlignment="0" applyProtection="0"/>
    <xf numFmtId="0" fontId="14" fillId="32" borderId="6" applyNumberFormat="0" applyFont="0" applyAlignment="0" applyProtection="0"/>
    <xf numFmtId="0" fontId="49" fillId="27" borderId="7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8" fontId="5" fillId="11" borderId="10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 horizontal="center"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8" fontId="5" fillId="11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79" fontId="5" fillId="11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" fillId="11" borderId="10" xfId="0" applyFont="1" applyFill="1" applyBorder="1" applyAlignment="1">
      <alignment horizontal="center"/>
    </xf>
    <xf numFmtId="179" fontId="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/>
    </xf>
    <xf numFmtId="179" fontId="8" fillId="0" borderId="13" xfId="0" applyNumberFormat="1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4"/>
  <sheetViews>
    <sheetView zoomScalePageLayoutView="0" workbookViewId="0" topLeftCell="A1">
      <selection activeCell="P72" sqref="P72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36.28125" style="0" customWidth="1"/>
    <col min="4" max="4" width="6.28125" style="0" customWidth="1"/>
    <col min="5" max="5" width="7.28125" style="0" customWidth="1"/>
    <col min="6" max="7" width="0" style="0" hidden="1" customWidth="1"/>
    <col min="8" max="8" width="6.8515625" style="0" customWidth="1"/>
    <col min="9" max="9" width="6.57421875" style="0" customWidth="1"/>
    <col min="10" max="10" width="7.00390625" style="0" customWidth="1"/>
    <col min="11" max="11" width="4.421875" style="0" customWidth="1"/>
    <col min="12" max="12" width="6.7109375" style="0" customWidth="1"/>
    <col min="13" max="13" width="7.7109375" style="0" customWidth="1"/>
  </cols>
  <sheetData>
    <row r="3" spans="1:13" ht="19.5">
      <c r="A3" s="62" t="s">
        <v>89</v>
      </c>
      <c r="B3" s="62"/>
      <c r="C3" s="62"/>
      <c r="D3" s="62"/>
      <c r="E3" s="95"/>
      <c r="F3" s="62"/>
      <c r="G3" s="62"/>
      <c r="H3" s="62"/>
      <c r="I3" s="62"/>
      <c r="J3" s="62"/>
      <c r="K3" s="62"/>
      <c r="L3" s="62"/>
      <c r="M3" s="62"/>
    </row>
    <row r="4" spans="1:13" ht="19.5">
      <c r="A4" s="7"/>
      <c r="B4" s="62" t="s">
        <v>90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9.5">
      <c r="A5" s="7"/>
      <c r="B5" s="7"/>
      <c r="C5" s="62" t="s">
        <v>91</v>
      </c>
      <c r="D5" s="62"/>
      <c r="E5" s="62"/>
      <c r="F5" s="62"/>
      <c r="G5" s="62"/>
      <c r="H5" s="62"/>
      <c r="I5" s="62"/>
      <c r="J5" s="62"/>
      <c r="K5" s="62"/>
      <c r="L5" s="7"/>
      <c r="M5" s="7"/>
    </row>
    <row r="6" spans="1:13" ht="15.75">
      <c r="A6" s="2"/>
      <c r="B6" s="2"/>
      <c r="C6" s="1"/>
      <c r="D6" s="1"/>
      <c r="E6" s="3"/>
      <c r="F6" s="4"/>
      <c r="G6" s="3"/>
      <c r="H6" s="5" t="s">
        <v>71</v>
      </c>
      <c r="J6" s="5"/>
      <c r="K6" s="5" t="s">
        <v>76</v>
      </c>
      <c r="M6" s="6" t="s">
        <v>77</v>
      </c>
    </row>
    <row r="7" spans="1:13" ht="12.75">
      <c r="A7" s="81" t="s">
        <v>0</v>
      </c>
      <c r="B7" s="89" t="s">
        <v>1</v>
      </c>
      <c r="C7" s="93"/>
      <c r="D7" s="84" t="s">
        <v>2</v>
      </c>
      <c r="E7" s="81" t="s">
        <v>3</v>
      </c>
      <c r="F7" s="81" t="s">
        <v>4</v>
      </c>
      <c r="G7" s="98" t="s">
        <v>5</v>
      </c>
      <c r="H7" s="100" t="s">
        <v>6</v>
      </c>
      <c r="I7" s="81" t="s">
        <v>80</v>
      </c>
      <c r="J7" s="81" t="s">
        <v>87</v>
      </c>
      <c r="K7" s="84" t="s">
        <v>86</v>
      </c>
      <c r="L7" s="81" t="s">
        <v>85</v>
      </c>
      <c r="M7" s="84" t="s">
        <v>7</v>
      </c>
    </row>
    <row r="8" spans="1:13" ht="12.75">
      <c r="A8" s="82"/>
      <c r="B8" s="90"/>
      <c r="C8" s="94"/>
      <c r="D8" s="85"/>
      <c r="E8" s="82"/>
      <c r="F8" s="83"/>
      <c r="G8" s="99"/>
      <c r="H8" s="101"/>
      <c r="I8" s="82"/>
      <c r="J8" s="82"/>
      <c r="K8" s="85"/>
      <c r="L8" s="82"/>
      <c r="M8" s="85"/>
    </row>
    <row r="9" spans="1:13" ht="12.75">
      <c r="A9" s="82"/>
      <c r="B9" s="96"/>
      <c r="C9" s="97"/>
      <c r="D9" s="85"/>
      <c r="E9" s="82"/>
      <c r="F9" s="84" t="s">
        <v>8</v>
      </c>
      <c r="G9" s="81" t="s">
        <v>9</v>
      </c>
      <c r="H9" s="8" t="s">
        <v>10</v>
      </c>
      <c r="I9" s="89" t="s">
        <v>82</v>
      </c>
      <c r="J9" s="81" t="s">
        <v>84</v>
      </c>
      <c r="K9" s="91" t="s">
        <v>81</v>
      </c>
      <c r="L9" s="81" t="s">
        <v>83</v>
      </c>
      <c r="M9" s="93" t="s">
        <v>11</v>
      </c>
    </row>
    <row r="10" spans="1:13" ht="12.75">
      <c r="A10" s="82"/>
      <c r="B10" s="81" t="s">
        <v>12</v>
      </c>
      <c r="C10" s="84" t="s">
        <v>13</v>
      </c>
      <c r="D10" s="85"/>
      <c r="E10" s="82"/>
      <c r="F10" s="85"/>
      <c r="G10" s="82"/>
      <c r="H10" s="8" t="s">
        <v>14</v>
      </c>
      <c r="I10" s="90"/>
      <c r="J10" s="82"/>
      <c r="K10" s="92"/>
      <c r="L10" s="82"/>
      <c r="M10" s="94"/>
    </row>
    <row r="11" spans="1:13" ht="12.75">
      <c r="A11" s="82"/>
      <c r="B11" s="82"/>
      <c r="C11" s="85"/>
      <c r="D11" s="85"/>
      <c r="E11" s="82"/>
      <c r="F11" s="85"/>
      <c r="G11" s="82"/>
      <c r="H11" s="8" t="s">
        <v>15</v>
      </c>
      <c r="I11" s="90"/>
      <c r="J11" s="82"/>
      <c r="K11" s="92"/>
      <c r="L11" s="82"/>
      <c r="M11" s="94"/>
    </row>
    <row r="12" spans="1:13" ht="12.75">
      <c r="A12" s="82"/>
      <c r="B12" s="82"/>
      <c r="C12" s="85"/>
      <c r="D12" s="85"/>
      <c r="E12" s="82"/>
      <c r="F12" s="86"/>
      <c r="G12" s="83"/>
      <c r="H12" s="8" t="s">
        <v>16</v>
      </c>
      <c r="I12" s="90"/>
      <c r="J12" s="82"/>
      <c r="K12" s="92"/>
      <c r="L12" s="82"/>
      <c r="M12" s="94"/>
    </row>
    <row r="13" spans="1:13" ht="12.75">
      <c r="A13" s="83"/>
      <c r="B13" s="83"/>
      <c r="C13" s="86"/>
      <c r="D13" s="86"/>
      <c r="E13" s="83"/>
      <c r="F13" s="9" t="s">
        <v>17</v>
      </c>
      <c r="G13" s="9" t="s">
        <v>18</v>
      </c>
      <c r="H13" s="10" t="s">
        <v>19</v>
      </c>
      <c r="I13" s="11" t="s">
        <v>20</v>
      </c>
      <c r="J13" s="12" t="s">
        <v>20</v>
      </c>
      <c r="K13" s="10" t="s">
        <v>20</v>
      </c>
      <c r="L13" s="12" t="s">
        <v>20</v>
      </c>
      <c r="M13" s="13" t="s">
        <v>20</v>
      </c>
    </row>
    <row r="14" spans="1:13" ht="12.75">
      <c r="A14" s="14">
        <v>0</v>
      </c>
      <c r="B14" s="87">
        <v>1</v>
      </c>
      <c r="C14" s="88"/>
      <c r="D14" s="14">
        <v>2</v>
      </c>
      <c r="E14" s="14">
        <v>3</v>
      </c>
      <c r="F14" s="14"/>
      <c r="G14" s="16"/>
      <c r="H14" s="15">
        <v>4</v>
      </c>
      <c r="I14" s="17">
        <v>5</v>
      </c>
      <c r="J14" s="17">
        <v>6</v>
      </c>
      <c r="K14" s="17">
        <v>7</v>
      </c>
      <c r="L14" s="17">
        <v>8</v>
      </c>
      <c r="M14" s="17">
        <v>9</v>
      </c>
    </row>
    <row r="15" spans="1:13" ht="12.75">
      <c r="A15" s="75" t="s">
        <v>21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</row>
    <row r="16" spans="1:13" ht="12.75">
      <c r="A16" s="70" t="s">
        <v>22</v>
      </c>
      <c r="B16" s="71"/>
      <c r="C16" s="71"/>
      <c r="D16" s="71"/>
      <c r="E16" s="72"/>
      <c r="F16" s="72"/>
      <c r="G16" s="72"/>
      <c r="H16" s="71"/>
      <c r="I16" s="71"/>
      <c r="J16" s="71"/>
      <c r="K16" s="71"/>
      <c r="L16" s="71"/>
      <c r="M16" s="73"/>
    </row>
    <row r="17" spans="1:13" ht="12.75">
      <c r="A17" s="18">
        <v>1</v>
      </c>
      <c r="B17" s="18" t="s">
        <v>23</v>
      </c>
      <c r="C17" s="19" t="s">
        <v>24</v>
      </c>
      <c r="D17" s="9" t="s">
        <v>25</v>
      </c>
      <c r="E17" s="9">
        <v>80</v>
      </c>
      <c r="F17" s="9">
        <v>0.68</v>
      </c>
      <c r="G17" s="18">
        <v>41.5</v>
      </c>
      <c r="H17" s="20"/>
      <c r="I17" s="18"/>
      <c r="J17" s="21"/>
      <c r="K17" s="21"/>
      <c r="L17" s="21"/>
      <c r="M17" s="21"/>
    </row>
    <row r="18" spans="1:13" ht="12.75">
      <c r="A18" s="79" t="s">
        <v>26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80"/>
    </row>
    <row r="19" spans="1:13" ht="12.75">
      <c r="A19" s="18">
        <v>2</v>
      </c>
      <c r="B19" s="18" t="s">
        <v>27</v>
      </c>
      <c r="C19" s="22" t="s">
        <v>28</v>
      </c>
      <c r="D19" s="20" t="s">
        <v>29</v>
      </c>
      <c r="E19" s="23">
        <v>0.1</v>
      </c>
      <c r="F19" s="18">
        <v>0.84</v>
      </c>
      <c r="G19" s="18">
        <v>41.5</v>
      </c>
      <c r="H19" s="20"/>
      <c r="I19" s="18"/>
      <c r="J19" s="21"/>
      <c r="K19" s="21"/>
      <c r="L19" s="21"/>
      <c r="M19" s="21"/>
    </row>
    <row r="20" spans="1:13" ht="18">
      <c r="A20" s="18">
        <v>3</v>
      </c>
      <c r="B20" s="18" t="s">
        <v>30</v>
      </c>
      <c r="C20" s="24" t="s">
        <v>31</v>
      </c>
      <c r="D20" s="20" t="s">
        <v>32</v>
      </c>
      <c r="E20" s="25">
        <v>0.8</v>
      </c>
      <c r="F20" s="18">
        <v>0.14</v>
      </c>
      <c r="G20" s="18">
        <v>41.5</v>
      </c>
      <c r="H20" s="20"/>
      <c r="I20" s="18"/>
      <c r="J20" s="21"/>
      <c r="K20" s="21"/>
      <c r="L20" s="21"/>
      <c r="M20" s="21"/>
    </row>
    <row r="21" spans="1:13" ht="18">
      <c r="A21" s="18">
        <v>4</v>
      </c>
      <c r="B21" s="18" t="s">
        <v>33</v>
      </c>
      <c r="C21" s="24" t="s">
        <v>34</v>
      </c>
      <c r="D21" s="20" t="s">
        <v>32</v>
      </c>
      <c r="E21" s="25">
        <v>3.2</v>
      </c>
      <c r="F21" s="18">
        <v>0.21</v>
      </c>
      <c r="G21" s="18">
        <v>41.5</v>
      </c>
      <c r="H21" s="20"/>
      <c r="I21" s="18"/>
      <c r="J21" s="21"/>
      <c r="K21" s="21"/>
      <c r="L21" s="21"/>
      <c r="M21" s="21"/>
    </row>
    <row r="22" spans="1:13" ht="18">
      <c r="A22" s="20">
        <v>5</v>
      </c>
      <c r="B22" s="20" t="s">
        <v>72</v>
      </c>
      <c r="C22" s="24" t="s">
        <v>75</v>
      </c>
      <c r="D22" s="20" t="s">
        <v>32</v>
      </c>
      <c r="E22" s="26">
        <v>4</v>
      </c>
      <c r="F22" s="20">
        <v>1.61</v>
      </c>
      <c r="G22" s="20">
        <v>41.5</v>
      </c>
      <c r="H22" s="20"/>
      <c r="I22" s="20"/>
      <c r="J22" s="21"/>
      <c r="K22" s="27"/>
      <c r="L22" s="27"/>
      <c r="M22" s="27"/>
    </row>
    <row r="23" spans="1:13" ht="18">
      <c r="A23" s="18">
        <v>6</v>
      </c>
      <c r="B23" s="18" t="s">
        <v>73</v>
      </c>
      <c r="C23" s="24" t="s">
        <v>35</v>
      </c>
      <c r="D23" s="20" t="s">
        <v>32</v>
      </c>
      <c r="E23" s="23">
        <f>E22</f>
        <v>4</v>
      </c>
      <c r="F23" s="18">
        <v>80.69</v>
      </c>
      <c r="G23" s="18">
        <v>41.5</v>
      </c>
      <c r="H23" s="20"/>
      <c r="I23" s="18"/>
      <c r="J23" s="21"/>
      <c r="K23" s="21"/>
      <c r="L23" s="21"/>
      <c r="M23" s="21"/>
    </row>
    <row r="24" spans="1:13" ht="12.75">
      <c r="A24" s="18">
        <v>7</v>
      </c>
      <c r="B24" s="18" t="s">
        <v>36</v>
      </c>
      <c r="C24" s="22" t="s">
        <v>37</v>
      </c>
      <c r="D24" s="18" t="s">
        <v>32</v>
      </c>
      <c r="E24" s="18">
        <v>0.8</v>
      </c>
      <c r="F24" s="28" t="s">
        <v>38</v>
      </c>
      <c r="G24" s="29"/>
      <c r="H24" s="18"/>
      <c r="I24" s="18"/>
      <c r="J24" s="18"/>
      <c r="K24" s="18"/>
      <c r="L24" s="18"/>
      <c r="M24" s="21"/>
    </row>
    <row r="25" spans="1:13" ht="12.75">
      <c r="A25" s="18">
        <v>8</v>
      </c>
      <c r="B25" s="18" t="s">
        <v>36</v>
      </c>
      <c r="C25" s="22" t="s">
        <v>39</v>
      </c>
      <c r="D25" s="18" t="s">
        <v>32</v>
      </c>
      <c r="E25" s="18">
        <v>0</v>
      </c>
      <c r="F25" s="28" t="s">
        <v>38</v>
      </c>
      <c r="G25" s="29"/>
      <c r="H25" s="18"/>
      <c r="I25" s="18"/>
      <c r="J25" s="18"/>
      <c r="K25" s="18"/>
      <c r="L25" s="18"/>
      <c r="M25" s="21"/>
    </row>
    <row r="26" spans="1:13" ht="12.75">
      <c r="A26" s="18">
        <v>9</v>
      </c>
      <c r="B26" s="18" t="s">
        <v>36</v>
      </c>
      <c r="C26" s="22" t="s">
        <v>40</v>
      </c>
      <c r="D26" s="18" t="s">
        <v>32</v>
      </c>
      <c r="E26" s="18">
        <v>0</v>
      </c>
      <c r="F26" s="28" t="s">
        <v>38</v>
      </c>
      <c r="G26" s="29"/>
      <c r="H26" s="18"/>
      <c r="I26" s="18"/>
      <c r="J26" s="18"/>
      <c r="K26" s="18"/>
      <c r="L26" s="18"/>
      <c r="M26" s="21"/>
    </row>
    <row r="27" spans="1:13" ht="12.75">
      <c r="A27" s="18">
        <v>10</v>
      </c>
      <c r="B27" s="18" t="s">
        <v>36</v>
      </c>
      <c r="C27" s="22" t="s">
        <v>41</v>
      </c>
      <c r="D27" s="18" t="s">
        <v>32</v>
      </c>
      <c r="E27" s="18">
        <v>0.8</v>
      </c>
      <c r="F27" s="28" t="s">
        <v>38</v>
      </c>
      <c r="G27" s="29"/>
      <c r="H27" s="18"/>
      <c r="I27" s="18"/>
      <c r="J27" s="18"/>
      <c r="K27" s="18"/>
      <c r="L27" s="18"/>
      <c r="M27" s="21"/>
    </row>
    <row r="28" spans="1:13" ht="12.75">
      <c r="A28" s="18">
        <v>11</v>
      </c>
      <c r="B28" s="18" t="s">
        <v>36</v>
      </c>
      <c r="C28" s="22" t="s">
        <v>79</v>
      </c>
      <c r="D28" s="18" t="s">
        <v>32</v>
      </c>
      <c r="E28" s="18">
        <v>2.4</v>
      </c>
      <c r="F28" s="28" t="s">
        <v>38</v>
      </c>
      <c r="G28" s="29"/>
      <c r="H28" s="18"/>
      <c r="I28" s="18"/>
      <c r="J28" s="18"/>
      <c r="K28" s="18"/>
      <c r="L28" s="18"/>
      <c r="M28" s="21"/>
    </row>
    <row r="29" spans="1:13" ht="12.75">
      <c r="A29" s="18">
        <v>12</v>
      </c>
      <c r="B29" s="18" t="s">
        <v>43</v>
      </c>
      <c r="C29" s="19" t="s">
        <v>44</v>
      </c>
      <c r="D29" s="18" t="s">
        <v>45</v>
      </c>
      <c r="E29" s="23" t="s">
        <v>100</v>
      </c>
      <c r="F29" s="28" t="s">
        <v>38</v>
      </c>
      <c r="G29" s="29"/>
      <c r="H29" s="18"/>
      <c r="I29" s="18"/>
      <c r="J29" s="18"/>
      <c r="K29" s="18"/>
      <c r="L29" s="18"/>
      <c r="M29" s="21"/>
    </row>
    <row r="30" spans="1:13" ht="12.75">
      <c r="A30" s="79" t="s">
        <v>46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80"/>
    </row>
    <row r="31" spans="1:13" ht="18">
      <c r="A31" s="18">
        <v>13</v>
      </c>
      <c r="B31" s="18" t="s">
        <v>47</v>
      </c>
      <c r="C31" s="30" t="s">
        <v>48</v>
      </c>
      <c r="D31" s="18" t="s">
        <v>25</v>
      </c>
      <c r="E31" s="18">
        <v>80</v>
      </c>
      <c r="F31" s="18">
        <v>0.47</v>
      </c>
      <c r="G31" s="18">
        <v>41.5</v>
      </c>
      <c r="H31" s="18"/>
      <c r="I31" s="18"/>
      <c r="J31" s="21"/>
      <c r="K31" s="21"/>
      <c r="L31" s="21"/>
      <c r="M31" s="21"/>
    </row>
    <row r="32" spans="1:13" ht="12.75">
      <c r="A32" s="31"/>
      <c r="B32" s="74" t="s">
        <v>49</v>
      </c>
      <c r="C32" s="74"/>
      <c r="D32" s="9" t="s">
        <v>50</v>
      </c>
      <c r="E32" s="9" t="s">
        <v>50</v>
      </c>
      <c r="F32" s="9"/>
      <c r="G32" s="9"/>
      <c r="H32" s="9" t="s">
        <v>50</v>
      </c>
      <c r="I32" s="33"/>
      <c r="J32" s="34"/>
      <c r="K32" s="45"/>
      <c r="L32" s="45"/>
      <c r="M32" s="34"/>
    </row>
    <row r="33" spans="1:13" ht="12.75">
      <c r="A33" s="75" t="s">
        <v>51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</row>
    <row r="34" spans="1:13" ht="12.75">
      <c r="A34" s="70" t="s">
        <v>52</v>
      </c>
      <c r="B34" s="71"/>
      <c r="C34" s="71"/>
      <c r="D34" s="71"/>
      <c r="E34" s="72"/>
      <c r="F34" s="72"/>
      <c r="G34" s="72"/>
      <c r="H34" s="71"/>
      <c r="I34" s="71"/>
      <c r="J34" s="71"/>
      <c r="K34" s="71"/>
      <c r="L34" s="71"/>
      <c r="M34" s="73"/>
    </row>
    <row r="35" spans="1:13" ht="12.75">
      <c r="A35" s="31">
        <v>14</v>
      </c>
      <c r="B35" s="31" t="s">
        <v>27</v>
      </c>
      <c r="C35" s="22" t="s">
        <v>28</v>
      </c>
      <c r="D35" s="20" t="s">
        <v>29</v>
      </c>
      <c r="E35" s="40">
        <v>0.05</v>
      </c>
      <c r="F35" s="18">
        <v>0.84</v>
      </c>
      <c r="G35" s="18">
        <v>41.5</v>
      </c>
      <c r="H35" s="20"/>
      <c r="I35" s="31"/>
      <c r="J35" s="20"/>
      <c r="K35" s="35"/>
      <c r="L35" s="35"/>
      <c r="M35" s="35"/>
    </row>
    <row r="36" spans="1:13" ht="18">
      <c r="A36" s="31">
        <v>15</v>
      </c>
      <c r="B36" s="31" t="s">
        <v>30</v>
      </c>
      <c r="C36" s="24" t="s">
        <v>31</v>
      </c>
      <c r="D36" s="20" t="s">
        <v>32</v>
      </c>
      <c r="E36" s="25">
        <f>E38-E37</f>
        <v>0.19999999999999996</v>
      </c>
      <c r="F36" s="18">
        <v>0.14</v>
      </c>
      <c r="G36" s="18">
        <v>41.5</v>
      </c>
      <c r="H36" s="20"/>
      <c r="I36" s="31"/>
      <c r="J36" s="20"/>
      <c r="K36" s="35"/>
      <c r="L36" s="35"/>
      <c r="M36" s="35"/>
    </row>
    <row r="37" spans="1:13" ht="18">
      <c r="A37" s="36">
        <v>16</v>
      </c>
      <c r="B37" s="31" t="s">
        <v>33</v>
      </c>
      <c r="C37" s="24" t="s">
        <v>34</v>
      </c>
      <c r="D37" s="20" t="s">
        <v>32</v>
      </c>
      <c r="E37" s="25">
        <f>E43+E44</f>
        <v>0.8</v>
      </c>
      <c r="F37" s="18">
        <v>0.21</v>
      </c>
      <c r="G37" s="18">
        <v>41.5</v>
      </c>
      <c r="H37" s="20"/>
      <c r="I37" s="31"/>
      <c r="J37" s="20"/>
      <c r="K37" s="35"/>
      <c r="L37" s="35"/>
      <c r="M37" s="35"/>
    </row>
    <row r="38" spans="1:13" ht="18">
      <c r="A38" s="36">
        <v>17</v>
      </c>
      <c r="B38" s="36" t="s">
        <v>72</v>
      </c>
      <c r="C38" s="24" t="s">
        <v>75</v>
      </c>
      <c r="D38" s="20" t="s">
        <v>32</v>
      </c>
      <c r="E38" s="37">
        <f>E40+E41+E42+E43+E44</f>
        <v>1</v>
      </c>
      <c r="F38" s="20">
        <v>1.61</v>
      </c>
      <c r="G38" s="20">
        <v>41.5</v>
      </c>
      <c r="H38" s="20"/>
      <c r="I38" s="36"/>
      <c r="J38" s="20"/>
      <c r="K38" s="38"/>
      <c r="L38" s="38"/>
      <c r="M38" s="38"/>
    </row>
    <row r="39" spans="1:13" ht="12.75">
      <c r="A39" s="36">
        <v>18</v>
      </c>
      <c r="B39" s="36" t="s">
        <v>53</v>
      </c>
      <c r="C39" s="30" t="s">
        <v>54</v>
      </c>
      <c r="D39" s="20" t="s">
        <v>32</v>
      </c>
      <c r="E39" s="37">
        <f>E38</f>
        <v>1</v>
      </c>
      <c r="F39" s="20">
        <v>74.91</v>
      </c>
      <c r="G39" s="20">
        <v>41.5</v>
      </c>
      <c r="H39" s="20"/>
      <c r="I39" s="20"/>
      <c r="J39" s="20"/>
      <c r="K39" s="20"/>
      <c r="L39" s="20"/>
      <c r="M39" s="20"/>
    </row>
    <row r="40" spans="1:13" ht="12.75">
      <c r="A40" s="36">
        <v>19</v>
      </c>
      <c r="B40" s="31" t="s">
        <v>36</v>
      </c>
      <c r="C40" s="22" t="s">
        <v>37</v>
      </c>
      <c r="D40" s="18" t="s">
        <v>32</v>
      </c>
      <c r="E40" s="39">
        <f>E24*0.25</f>
        <v>0.2</v>
      </c>
      <c r="F40" s="28" t="s">
        <v>38</v>
      </c>
      <c r="G40" s="29"/>
      <c r="H40" s="18"/>
      <c r="I40" s="18"/>
      <c r="J40" s="18"/>
      <c r="K40" s="18"/>
      <c r="L40" s="18"/>
      <c r="M40" s="35"/>
    </row>
    <row r="41" spans="1:13" ht="12.75">
      <c r="A41" s="36">
        <v>20</v>
      </c>
      <c r="B41" s="31" t="s">
        <v>36</v>
      </c>
      <c r="C41" s="22" t="s">
        <v>39</v>
      </c>
      <c r="D41" s="18" t="s">
        <v>32</v>
      </c>
      <c r="E41" s="18">
        <f>E25*0.25</f>
        <v>0</v>
      </c>
      <c r="F41" s="28" t="s">
        <v>38</v>
      </c>
      <c r="G41" s="29"/>
      <c r="H41" s="18"/>
      <c r="I41" s="18"/>
      <c r="J41" s="18"/>
      <c r="K41" s="18"/>
      <c r="L41" s="18"/>
      <c r="M41" s="35"/>
    </row>
    <row r="42" spans="1:13" ht="12.75">
      <c r="A42" s="36">
        <v>21</v>
      </c>
      <c r="B42" s="31" t="s">
        <v>36</v>
      </c>
      <c r="C42" s="22" t="s">
        <v>40</v>
      </c>
      <c r="D42" s="18" t="s">
        <v>32</v>
      </c>
      <c r="E42" s="18">
        <f>E26*0.25</f>
        <v>0</v>
      </c>
      <c r="F42" s="28" t="s">
        <v>38</v>
      </c>
      <c r="G42" s="29"/>
      <c r="H42" s="18"/>
      <c r="I42" s="18"/>
      <c r="J42" s="18"/>
      <c r="K42" s="18"/>
      <c r="L42" s="18"/>
      <c r="M42" s="35"/>
    </row>
    <row r="43" spans="1:13" ht="12.75">
      <c r="A43" s="36">
        <v>22</v>
      </c>
      <c r="B43" s="31" t="s">
        <v>36</v>
      </c>
      <c r="C43" s="22" t="s">
        <v>41</v>
      </c>
      <c r="D43" s="18" t="s">
        <v>32</v>
      </c>
      <c r="E43" s="39">
        <f>E27*0.25</f>
        <v>0.2</v>
      </c>
      <c r="F43" s="28" t="s">
        <v>38</v>
      </c>
      <c r="G43" s="29"/>
      <c r="H43" s="18"/>
      <c r="I43" s="18"/>
      <c r="J43" s="18"/>
      <c r="K43" s="18"/>
      <c r="L43" s="18"/>
      <c r="M43" s="35"/>
    </row>
    <row r="44" spans="1:13" ht="12.75">
      <c r="A44" s="36">
        <v>23</v>
      </c>
      <c r="B44" s="31" t="s">
        <v>36</v>
      </c>
      <c r="C44" s="22" t="s">
        <v>79</v>
      </c>
      <c r="D44" s="18" t="s">
        <v>32</v>
      </c>
      <c r="E44" s="39">
        <f>E28*0.25</f>
        <v>0.6</v>
      </c>
      <c r="F44" s="28" t="s">
        <v>38</v>
      </c>
      <c r="G44" s="29"/>
      <c r="H44" s="18"/>
      <c r="I44" s="18"/>
      <c r="J44" s="18"/>
      <c r="K44" s="18"/>
      <c r="L44" s="18"/>
      <c r="M44" s="35"/>
    </row>
    <row r="45" spans="1:13" ht="12.75">
      <c r="A45" s="36">
        <v>24</v>
      </c>
      <c r="B45" s="31" t="s">
        <v>43</v>
      </c>
      <c r="C45" s="19" t="s">
        <v>44</v>
      </c>
      <c r="D45" s="18" t="s">
        <v>45</v>
      </c>
      <c r="E45" s="40">
        <f>E39/5</f>
        <v>0.2</v>
      </c>
      <c r="F45" s="28" t="s">
        <v>38</v>
      </c>
      <c r="G45" s="29"/>
      <c r="H45" s="18"/>
      <c r="I45" s="18"/>
      <c r="J45" s="18"/>
      <c r="K45" s="18"/>
      <c r="L45" s="18"/>
      <c r="M45" s="35"/>
    </row>
    <row r="46" spans="1:13" ht="12.75">
      <c r="A46" s="70" t="s">
        <v>55</v>
      </c>
      <c r="B46" s="71"/>
      <c r="C46" s="71"/>
      <c r="D46" s="71"/>
      <c r="E46" s="72"/>
      <c r="F46" s="72"/>
      <c r="G46" s="72"/>
      <c r="H46" s="71"/>
      <c r="I46" s="71"/>
      <c r="J46" s="71"/>
      <c r="K46" s="71"/>
      <c r="L46" s="71"/>
      <c r="M46" s="73"/>
    </row>
    <row r="47" spans="1:13" ht="12.75">
      <c r="A47" s="31">
        <v>25</v>
      </c>
      <c r="B47" s="31" t="s">
        <v>56</v>
      </c>
      <c r="C47" s="41" t="s">
        <v>74</v>
      </c>
      <c r="D47" s="20" t="s">
        <v>58</v>
      </c>
      <c r="E47" s="26">
        <f>E31*0.75</f>
        <v>60</v>
      </c>
      <c r="F47" s="20">
        <v>0.47</v>
      </c>
      <c r="G47" s="20">
        <v>41.5</v>
      </c>
      <c r="H47" s="20"/>
      <c r="I47" s="20"/>
      <c r="J47" s="20"/>
      <c r="K47" s="20"/>
      <c r="L47" s="20"/>
      <c r="M47" s="20"/>
    </row>
    <row r="48" spans="1:13" ht="18">
      <c r="A48" s="31">
        <v>26</v>
      </c>
      <c r="B48" s="31" t="s">
        <v>59</v>
      </c>
      <c r="C48" s="42" t="s">
        <v>60</v>
      </c>
      <c r="D48" s="31" t="s">
        <v>32</v>
      </c>
      <c r="E48" s="26">
        <f>E22</f>
        <v>4</v>
      </c>
      <c r="F48" s="36">
        <v>23.39</v>
      </c>
      <c r="G48" s="36">
        <v>41.5</v>
      </c>
      <c r="H48" s="36"/>
      <c r="I48" s="36"/>
      <c r="J48" s="36"/>
      <c r="K48" s="36"/>
      <c r="L48" s="36"/>
      <c r="M48" s="36"/>
    </row>
    <row r="49" spans="1:13" ht="18">
      <c r="A49" s="31">
        <v>27</v>
      </c>
      <c r="B49" s="31" t="s">
        <v>47</v>
      </c>
      <c r="C49" s="30" t="s">
        <v>61</v>
      </c>
      <c r="D49" s="9" t="s">
        <v>25</v>
      </c>
      <c r="E49" s="9">
        <v>80</v>
      </c>
      <c r="F49" s="9">
        <v>0.47</v>
      </c>
      <c r="G49" s="9">
        <v>41.5</v>
      </c>
      <c r="H49" s="9"/>
      <c r="I49" s="9"/>
      <c r="J49" s="9"/>
      <c r="K49" s="9"/>
      <c r="L49" s="9"/>
      <c r="M49" s="9"/>
    </row>
    <row r="50" spans="1:13" ht="18">
      <c r="A50" s="31">
        <v>28</v>
      </c>
      <c r="B50" s="31" t="s">
        <v>47</v>
      </c>
      <c r="C50" s="30" t="s">
        <v>61</v>
      </c>
      <c r="D50" s="9" t="s">
        <v>25</v>
      </c>
      <c r="E50" s="9">
        <v>80</v>
      </c>
      <c r="F50" s="9">
        <v>0.47</v>
      </c>
      <c r="G50" s="9">
        <v>41.5</v>
      </c>
      <c r="H50" s="9"/>
      <c r="I50" s="9"/>
      <c r="J50" s="9"/>
      <c r="K50" s="9"/>
      <c r="L50" s="9"/>
      <c r="M50" s="9"/>
    </row>
    <row r="51" spans="1:13" ht="12.75">
      <c r="A51" s="31"/>
      <c r="B51" s="74" t="s">
        <v>49</v>
      </c>
      <c r="C51" s="74"/>
      <c r="D51" s="9" t="s">
        <v>50</v>
      </c>
      <c r="E51" s="9" t="s">
        <v>50</v>
      </c>
      <c r="F51" s="9"/>
      <c r="G51" s="9"/>
      <c r="H51" s="9" t="s">
        <v>50</v>
      </c>
      <c r="I51" s="33"/>
      <c r="J51" s="33"/>
      <c r="K51" s="33"/>
      <c r="L51" s="33"/>
      <c r="M51" s="34"/>
    </row>
    <row r="52" spans="1:13" ht="12.75">
      <c r="A52" s="75" t="s">
        <v>62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13" ht="12.75">
      <c r="A53" s="70" t="s">
        <v>52</v>
      </c>
      <c r="B53" s="71"/>
      <c r="C53" s="71"/>
      <c r="D53" s="71"/>
      <c r="E53" s="72"/>
      <c r="F53" s="72"/>
      <c r="G53" s="72"/>
      <c r="H53" s="71"/>
      <c r="I53" s="71"/>
      <c r="J53" s="71"/>
      <c r="K53" s="71"/>
      <c r="L53" s="71"/>
      <c r="M53" s="73"/>
    </row>
    <row r="54" spans="1:13" ht="12.75">
      <c r="A54" s="31">
        <v>29</v>
      </c>
      <c r="B54" s="31" t="s">
        <v>27</v>
      </c>
      <c r="C54" s="22" t="s">
        <v>28</v>
      </c>
      <c r="D54" s="20" t="s">
        <v>29</v>
      </c>
      <c r="E54" s="40">
        <f>E58/40</f>
        <v>0.0125</v>
      </c>
      <c r="F54" s="18">
        <v>0.84</v>
      </c>
      <c r="G54" s="18">
        <v>41.5</v>
      </c>
      <c r="H54" s="20"/>
      <c r="I54" s="31"/>
      <c r="J54" s="20"/>
      <c r="K54" s="35"/>
      <c r="L54" s="35"/>
      <c r="M54" s="35"/>
    </row>
    <row r="55" spans="1:13" ht="18">
      <c r="A55" s="31">
        <v>30</v>
      </c>
      <c r="B55" s="31" t="s">
        <v>30</v>
      </c>
      <c r="C55" s="24" t="s">
        <v>31</v>
      </c>
      <c r="D55" s="20" t="s">
        <v>32</v>
      </c>
      <c r="E55" s="25">
        <f>E57-E56</f>
        <v>0.09999999999999998</v>
      </c>
      <c r="F55" s="18">
        <v>0.14</v>
      </c>
      <c r="G55" s="18">
        <v>41.5</v>
      </c>
      <c r="H55" s="20"/>
      <c r="I55" s="31"/>
      <c r="J55" s="20"/>
      <c r="K55" s="35"/>
      <c r="L55" s="35"/>
      <c r="M55" s="35"/>
    </row>
    <row r="56" spans="1:13" ht="18">
      <c r="A56" s="31">
        <v>31</v>
      </c>
      <c r="B56" s="31" t="s">
        <v>33</v>
      </c>
      <c r="C56" s="24" t="s">
        <v>34</v>
      </c>
      <c r="D56" s="20" t="s">
        <v>32</v>
      </c>
      <c r="E56" s="25">
        <v>0.4</v>
      </c>
      <c r="F56" s="18">
        <v>0.21</v>
      </c>
      <c r="G56" s="18">
        <v>41.5</v>
      </c>
      <c r="H56" s="20"/>
      <c r="I56" s="31"/>
      <c r="J56" s="20"/>
      <c r="K56" s="35"/>
      <c r="L56" s="35"/>
      <c r="M56" s="35"/>
    </row>
    <row r="57" spans="1:13" ht="18">
      <c r="A57" s="31">
        <v>32</v>
      </c>
      <c r="B57" s="36" t="s">
        <v>72</v>
      </c>
      <c r="C57" s="24" t="s">
        <v>75</v>
      </c>
      <c r="D57" s="20" t="s">
        <v>32</v>
      </c>
      <c r="E57" s="26">
        <v>0.5</v>
      </c>
      <c r="F57" s="20">
        <v>1.61</v>
      </c>
      <c r="G57" s="20">
        <v>41.5</v>
      </c>
      <c r="H57" s="20"/>
      <c r="I57" s="36"/>
      <c r="J57" s="20"/>
      <c r="K57" s="38"/>
      <c r="L57" s="38"/>
      <c r="M57" s="38"/>
    </row>
    <row r="58" spans="1:13" ht="12.75">
      <c r="A58" s="31">
        <v>33</v>
      </c>
      <c r="B58" s="36" t="s">
        <v>53</v>
      </c>
      <c r="C58" s="30" t="s">
        <v>54</v>
      </c>
      <c r="D58" s="20" t="s">
        <v>32</v>
      </c>
      <c r="E58" s="26">
        <f>E57</f>
        <v>0.5</v>
      </c>
      <c r="F58" s="20">
        <v>74.91</v>
      </c>
      <c r="G58" s="20">
        <v>41.5</v>
      </c>
      <c r="H58" s="20"/>
      <c r="I58" s="20"/>
      <c r="J58" s="20"/>
      <c r="K58" s="20"/>
      <c r="L58" s="20"/>
      <c r="M58" s="20"/>
    </row>
    <row r="59" spans="1:13" ht="12.75">
      <c r="A59" s="31">
        <v>34</v>
      </c>
      <c r="B59" s="36" t="s">
        <v>36</v>
      </c>
      <c r="C59" s="24" t="s">
        <v>37</v>
      </c>
      <c r="D59" s="20" t="s">
        <v>32</v>
      </c>
      <c r="E59" s="20">
        <f>ROUND(E24*0.15,1)</f>
        <v>0.1</v>
      </c>
      <c r="F59" s="68" t="s">
        <v>38</v>
      </c>
      <c r="G59" s="69"/>
      <c r="H59" s="18"/>
      <c r="I59" s="20"/>
      <c r="J59" s="20"/>
      <c r="K59" s="20"/>
      <c r="L59" s="20"/>
      <c r="M59" s="38"/>
    </row>
    <row r="60" spans="1:13" ht="12.75">
      <c r="A60" s="31">
        <v>35</v>
      </c>
      <c r="B60" s="36" t="s">
        <v>36</v>
      </c>
      <c r="C60" s="24" t="s">
        <v>39</v>
      </c>
      <c r="D60" s="20" t="s">
        <v>32</v>
      </c>
      <c r="E60" s="20">
        <f>ROUND(E25*0.15,1)</f>
        <v>0</v>
      </c>
      <c r="F60" s="68" t="s">
        <v>38</v>
      </c>
      <c r="G60" s="69"/>
      <c r="H60" s="18"/>
      <c r="I60" s="20"/>
      <c r="J60" s="20"/>
      <c r="K60" s="20"/>
      <c r="L60" s="20"/>
      <c r="M60" s="38"/>
    </row>
    <row r="61" spans="1:13" ht="12.75">
      <c r="A61" s="31">
        <v>36</v>
      </c>
      <c r="B61" s="36" t="s">
        <v>36</v>
      </c>
      <c r="C61" s="24" t="s">
        <v>40</v>
      </c>
      <c r="D61" s="20" t="s">
        <v>32</v>
      </c>
      <c r="E61" s="20">
        <f>ROUND(E26*0.15,1)</f>
        <v>0</v>
      </c>
      <c r="F61" s="68" t="s">
        <v>38</v>
      </c>
      <c r="G61" s="69"/>
      <c r="H61" s="18"/>
      <c r="I61" s="20"/>
      <c r="J61" s="20"/>
      <c r="K61" s="20"/>
      <c r="L61" s="20"/>
      <c r="M61" s="38"/>
    </row>
    <row r="62" spans="1:13" ht="12.75">
      <c r="A62" s="31">
        <v>37</v>
      </c>
      <c r="B62" s="36" t="s">
        <v>36</v>
      </c>
      <c r="C62" s="24" t="s">
        <v>41</v>
      </c>
      <c r="D62" s="20" t="s">
        <v>32</v>
      </c>
      <c r="E62" s="20">
        <f>ROUND(E27*0.15,1)</f>
        <v>0.1</v>
      </c>
      <c r="F62" s="68" t="s">
        <v>38</v>
      </c>
      <c r="G62" s="69"/>
      <c r="H62" s="18"/>
      <c r="I62" s="20"/>
      <c r="J62" s="20"/>
      <c r="K62" s="20"/>
      <c r="L62" s="20"/>
      <c r="M62" s="38"/>
    </row>
    <row r="63" spans="1:13" ht="12.75">
      <c r="A63" s="31">
        <v>38</v>
      </c>
      <c r="B63" s="36" t="s">
        <v>36</v>
      </c>
      <c r="C63" s="24" t="s">
        <v>42</v>
      </c>
      <c r="D63" s="20" t="s">
        <v>32</v>
      </c>
      <c r="E63" s="20">
        <v>0.3</v>
      </c>
      <c r="F63" s="68" t="s">
        <v>38</v>
      </c>
      <c r="G63" s="69"/>
      <c r="H63" s="18"/>
      <c r="I63" s="20"/>
      <c r="J63" s="20"/>
      <c r="K63" s="20"/>
      <c r="L63" s="20"/>
      <c r="M63" s="38"/>
    </row>
    <row r="64" spans="1:13" ht="12.75">
      <c r="A64" s="31">
        <v>39</v>
      </c>
      <c r="B64" s="31" t="s">
        <v>43</v>
      </c>
      <c r="C64" s="19" t="s">
        <v>44</v>
      </c>
      <c r="D64" s="18" t="s">
        <v>45</v>
      </c>
      <c r="E64" s="23">
        <v>0.12</v>
      </c>
      <c r="F64" s="28" t="s">
        <v>38</v>
      </c>
      <c r="G64" s="29"/>
      <c r="H64" s="18"/>
      <c r="I64" s="18"/>
      <c r="J64" s="18"/>
      <c r="K64" s="18"/>
      <c r="L64" s="18"/>
      <c r="M64" s="35"/>
    </row>
    <row r="65" spans="1:13" ht="12.75">
      <c r="A65" s="70" t="s">
        <v>55</v>
      </c>
      <c r="B65" s="71"/>
      <c r="C65" s="71"/>
      <c r="D65" s="71"/>
      <c r="E65" s="72"/>
      <c r="F65" s="72"/>
      <c r="G65" s="72"/>
      <c r="H65" s="71"/>
      <c r="I65" s="71"/>
      <c r="J65" s="71"/>
      <c r="K65" s="71"/>
      <c r="L65" s="71"/>
      <c r="M65" s="73"/>
    </row>
    <row r="66" spans="1:13" ht="12.75">
      <c r="A66" s="31">
        <v>40</v>
      </c>
      <c r="B66" s="31" t="s">
        <v>56</v>
      </c>
      <c r="C66" s="42" t="s">
        <v>57</v>
      </c>
      <c r="D66" s="36" t="s">
        <v>58</v>
      </c>
      <c r="E66" s="26">
        <v>68</v>
      </c>
      <c r="F66" s="36">
        <v>0.47</v>
      </c>
      <c r="G66" s="36">
        <v>41.5</v>
      </c>
      <c r="H66" s="36"/>
      <c r="I66" s="36"/>
      <c r="J66" s="36"/>
      <c r="K66" s="36"/>
      <c r="L66" s="36"/>
      <c r="M66" s="36"/>
    </row>
    <row r="67" spans="1:13" ht="18">
      <c r="A67" s="31">
        <v>41</v>
      </c>
      <c r="B67" s="31" t="s">
        <v>59</v>
      </c>
      <c r="C67" s="42" t="s">
        <v>60</v>
      </c>
      <c r="D67" s="31" t="s">
        <v>32</v>
      </c>
      <c r="E67" s="26">
        <v>3.2</v>
      </c>
      <c r="F67" s="36">
        <v>23.39</v>
      </c>
      <c r="G67" s="36">
        <v>41.5</v>
      </c>
      <c r="H67" s="36"/>
      <c r="I67" s="36"/>
      <c r="J67" s="36"/>
      <c r="K67" s="36"/>
      <c r="L67" s="36"/>
      <c r="M67" s="36"/>
    </row>
    <row r="68" spans="1:13" ht="18">
      <c r="A68" s="31">
        <v>42</v>
      </c>
      <c r="B68" s="31" t="s">
        <v>47</v>
      </c>
      <c r="C68" s="30" t="s">
        <v>61</v>
      </c>
      <c r="D68" s="9" t="s">
        <v>25</v>
      </c>
      <c r="E68" s="43">
        <v>80</v>
      </c>
      <c r="F68" s="9">
        <v>0.47</v>
      </c>
      <c r="G68" s="9">
        <v>41.5</v>
      </c>
      <c r="H68" s="9"/>
      <c r="I68" s="9"/>
      <c r="J68" s="9"/>
      <c r="K68" s="9"/>
      <c r="L68" s="9"/>
      <c r="M68" s="9"/>
    </row>
    <row r="69" spans="1:13" ht="18">
      <c r="A69" s="31">
        <v>43</v>
      </c>
      <c r="B69" s="31" t="s">
        <v>47</v>
      </c>
      <c r="C69" s="30" t="s">
        <v>61</v>
      </c>
      <c r="D69" s="9" t="s">
        <v>25</v>
      </c>
      <c r="E69" s="43">
        <v>80</v>
      </c>
      <c r="F69" s="9">
        <v>0.47</v>
      </c>
      <c r="G69" s="9">
        <v>41.5</v>
      </c>
      <c r="H69" s="9"/>
      <c r="I69" s="9"/>
      <c r="J69" s="9"/>
      <c r="K69" s="9"/>
      <c r="L69" s="9"/>
      <c r="M69" s="9"/>
    </row>
    <row r="70" spans="1:13" ht="12.75">
      <c r="A70" s="31"/>
      <c r="B70" s="74" t="s">
        <v>49</v>
      </c>
      <c r="C70" s="74"/>
      <c r="D70" s="9" t="s">
        <v>50</v>
      </c>
      <c r="E70" s="9" t="s">
        <v>50</v>
      </c>
      <c r="F70" s="9"/>
      <c r="G70" s="9"/>
      <c r="H70" s="9" t="s">
        <v>50</v>
      </c>
      <c r="I70" s="33"/>
      <c r="J70" s="33"/>
      <c r="K70" s="32"/>
      <c r="L70" s="33"/>
      <c r="M70" s="34"/>
    </row>
    <row r="71" spans="1:13" ht="12.75">
      <c r="A71" s="75" t="s">
        <v>63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7"/>
    </row>
    <row r="72" spans="1:13" ht="12.75">
      <c r="A72" s="70" t="s">
        <v>64</v>
      </c>
      <c r="B72" s="71"/>
      <c r="C72" s="71"/>
      <c r="D72" s="71"/>
      <c r="E72" s="72"/>
      <c r="F72" s="72"/>
      <c r="G72" s="72"/>
      <c r="H72" s="71"/>
      <c r="I72" s="71"/>
      <c r="J72" s="71"/>
      <c r="K72" s="71"/>
      <c r="L72" s="71"/>
      <c r="M72" s="73"/>
    </row>
    <row r="73" spans="1:13" ht="18">
      <c r="A73" s="31">
        <v>44</v>
      </c>
      <c r="B73" s="31" t="s">
        <v>47</v>
      </c>
      <c r="C73" s="30" t="s">
        <v>61</v>
      </c>
      <c r="D73" s="9" t="s">
        <v>25</v>
      </c>
      <c r="E73" s="43">
        <v>80</v>
      </c>
      <c r="F73" s="9">
        <v>0.47</v>
      </c>
      <c r="G73" s="9">
        <v>41.5</v>
      </c>
      <c r="H73" s="9"/>
      <c r="I73" s="9"/>
      <c r="J73" s="9"/>
      <c r="K73" s="9"/>
      <c r="L73" s="9"/>
      <c r="M73" s="9"/>
    </row>
    <row r="74" spans="1:13" ht="18">
      <c r="A74" s="31">
        <v>45</v>
      </c>
      <c r="B74" s="31" t="s">
        <v>47</v>
      </c>
      <c r="C74" s="30" t="s">
        <v>61</v>
      </c>
      <c r="D74" s="9" t="s">
        <v>25</v>
      </c>
      <c r="E74" s="43">
        <v>80</v>
      </c>
      <c r="F74" s="9">
        <v>0.47</v>
      </c>
      <c r="G74" s="9">
        <v>41.5</v>
      </c>
      <c r="H74" s="9"/>
      <c r="I74" s="9"/>
      <c r="J74" s="9"/>
      <c r="K74" s="9"/>
      <c r="L74" s="9"/>
      <c r="M74" s="9"/>
    </row>
    <row r="75" spans="1:13" ht="12.75">
      <c r="A75" s="46"/>
      <c r="B75" s="78" t="s">
        <v>49</v>
      </c>
      <c r="C75" s="78"/>
      <c r="D75" s="14" t="s">
        <v>50</v>
      </c>
      <c r="E75" s="14" t="s">
        <v>50</v>
      </c>
      <c r="F75" s="14"/>
      <c r="G75" s="14"/>
      <c r="H75" s="14" t="s">
        <v>50</v>
      </c>
      <c r="I75" s="47"/>
      <c r="J75" s="47"/>
      <c r="K75" s="47"/>
      <c r="L75" s="47"/>
      <c r="M75" s="47"/>
    </row>
    <row r="76" spans="1:13" ht="12.75">
      <c r="A76" s="63" t="s">
        <v>65</v>
      </c>
      <c r="B76" s="64"/>
      <c r="C76" s="64"/>
      <c r="D76" s="64"/>
      <c r="E76" s="64"/>
      <c r="F76" s="64"/>
      <c r="G76" s="64"/>
      <c r="H76" s="65"/>
      <c r="I76" s="48"/>
      <c r="J76" s="48"/>
      <c r="K76" s="49"/>
      <c r="L76" s="49"/>
      <c r="M76" s="50"/>
    </row>
    <row r="77" spans="1:13" ht="12.75">
      <c r="A77" s="66" t="s">
        <v>68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67"/>
      <c r="M77" s="34"/>
    </row>
    <row r="78" spans="1:13" ht="14.25">
      <c r="A78" s="56" t="s">
        <v>69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44"/>
    </row>
    <row r="79" spans="1:13" ht="12.75">
      <c r="A79" s="52" t="s">
        <v>88</v>
      </c>
      <c r="B79" s="53"/>
      <c r="C79" s="53"/>
      <c r="D79" s="53"/>
      <c r="E79" s="54"/>
      <c r="F79" s="53"/>
      <c r="G79" s="53"/>
      <c r="H79" s="53"/>
      <c r="I79" s="53"/>
      <c r="J79" s="53"/>
      <c r="K79" s="53"/>
      <c r="L79" s="55"/>
      <c r="M79" s="35"/>
    </row>
    <row r="80" spans="1:13" ht="14.25">
      <c r="A80" s="56" t="s">
        <v>70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8"/>
      <c r="M80" s="44"/>
    </row>
    <row r="81" spans="1:13" ht="14.25">
      <c r="A81" s="59" t="s">
        <v>66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1"/>
      <c r="M81" s="31"/>
    </row>
    <row r="82" spans="1:13" ht="14.25">
      <c r="A82" s="59" t="s">
        <v>67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1"/>
      <c r="M82" s="44"/>
    </row>
    <row r="84" ht="12.75">
      <c r="J84" t="s">
        <v>92</v>
      </c>
    </row>
  </sheetData>
  <sheetProtection/>
  <mergeCells count="53">
    <mergeCell ref="A3:M3"/>
    <mergeCell ref="A7:A13"/>
    <mergeCell ref="B7:C9"/>
    <mergeCell ref="D7:D13"/>
    <mergeCell ref="E7:E13"/>
    <mergeCell ref="F7:F8"/>
    <mergeCell ref="G7:G8"/>
    <mergeCell ref="H7:H8"/>
    <mergeCell ref="I7:I8"/>
    <mergeCell ref="J7:J8"/>
    <mergeCell ref="K7:K8"/>
    <mergeCell ref="L7:L8"/>
    <mergeCell ref="M7:M8"/>
    <mergeCell ref="F9:F12"/>
    <mergeCell ref="G9:G12"/>
    <mergeCell ref="I9:I12"/>
    <mergeCell ref="J9:J12"/>
    <mergeCell ref="K9:K12"/>
    <mergeCell ref="L9:L12"/>
    <mergeCell ref="M9:M12"/>
    <mergeCell ref="B10:B13"/>
    <mergeCell ref="C10:C13"/>
    <mergeCell ref="B14:C14"/>
    <mergeCell ref="A15:M15"/>
    <mergeCell ref="A16:M16"/>
    <mergeCell ref="A18:M18"/>
    <mergeCell ref="F62:G62"/>
    <mergeCell ref="A30:M30"/>
    <mergeCell ref="B32:C32"/>
    <mergeCell ref="A33:M33"/>
    <mergeCell ref="A34:M34"/>
    <mergeCell ref="A46:M46"/>
    <mergeCell ref="B51:C51"/>
    <mergeCell ref="A65:M65"/>
    <mergeCell ref="B70:C70"/>
    <mergeCell ref="A71:M71"/>
    <mergeCell ref="A72:M72"/>
    <mergeCell ref="B75:C75"/>
    <mergeCell ref="A52:M52"/>
    <mergeCell ref="A53:M53"/>
    <mergeCell ref="F59:G59"/>
    <mergeCell ref="F60:G60"/>
    <mergeCell ref="F61:G61"/>
    <mergeCell ref="A79:L79"/>
    <mergeCell ref="A80:L80"/>
    <mergeCell ref="A81:L81"/>
    <mergeCell ref="A82:L82"/>
    <mergeCell ref="B4:M4"/>
    <mergeCell ref="C5:K5"/>
    <mergeCell ref="A76:H76"/>
    <mergeCell ref="A77:L77"/>
    <mergeCell ref="A78:L78"/>
    <mergeCell ref="F63:G6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36.28125" style="0" customWidth="1"/>
    <col min="4" max="4" width="6.28125" style="0" customWidth="1"/>
    <col min="5" max="5" width="7.28125" style="0" customWidth="1"/>
    <col min="6" max="7" width="0" style="0" hidden="1" customWidth="1"/>
    <col min="8" max="8" width="6.8515625" style="0" customWidth="1"/>
    <col min="9" max="9" width="6.57421875" style="0" customWidth="1"/>
    <col min="10" max="10" width="7.7109375" style="0" customWidth="1"/>
    <col min="11" max="11" width="4.421875" style="0" customWidth="1"/>
    <col min="12" max="12" width="6.7109375" style="0" customWidth="1"/>
    <col min="13" max="13" width="7.7109375" style="0" customWidth="1"/>
  </cols>
  <sheetData>
    <row r="1" spans="1:13" ht="19.5">
      <c r="A1" s="62" t="s">
        <v>89</v>
      </c>
      <c r="B1" s="62"/>
      <c r="C1" s="62"/>
      <c r="D1" s="62"/>
      <c r="E1" s="95"/>
      <c r="F1" s="62"/>
      <c r="G1" s="62"/>
      <c r="H1" s="62"/>
      <c r="I1" s="62"/>
      <c r="J1" s="62"/>
      <c r="K1" s="62"/>
      <c r="L1" s="62"/>
      <c r="M1" s="62"/>
    </row>
    <row r="2" spans="1:13" ht="19.5">
      <c r="A2" s="7"/>
      <c r="B2" s="62" t="s">
        <v>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9.5">
      <c r="A3" s="7"/>
      <c r="B3" s="7"/>
      <c r="C3" s="62" t="s">
        <v>91</v>
      </c>
      <c r="D3" s="62"/>
      <c r="E3" s="62"/>
      <c r="F3" s="62"/>
      <c r="G3" s="62"/>
      <c r="H3" s="62"/>
      <c r="I3" s="62"/>
      <c r="J3" s="62"/>
      <c r="K3" s="62"/>
      <c r="L3" s="7"/>
      <c r="M3" s="7"/>
    </row>
    <row r="4" spans="1:13" ht="15.75">
      <c r="A4" s="2"/>
      <c r="B4" s="2"/>
      <c r="C4" s="1"/>
      <c r="D4" s="1"/>
      <c r="E4" s="3"/>
      <c r="F4" s="4"/>
      <c r="G4" s="3"/>
      <c r="H4" s="5" t="s">
        <v>71</v>
      </c>
      <c r="J4" s="5"/>
      <c r="K4" s="5" t="s">
        <v>94</v>
      </c>
      <c r="M4" s="6" t="s">
        <v>95</v>
      </c>
    </row>
    <row r="5" spans="1:13" ht="12.75" customHeight="1">
      <c r="A5" s="81" t="s">
        <v>0</v>
      </c>
      <c r="B5" s="89" t="s">
        <v>1</v>
      </c>
      <c r="C5" s="93"/>
      <c r="D5" s="84" t="s">
        <v>2</v>
      </c>
      <c r="E5" s="81" t="s">
        <v>3</v>
      </c>
      <c r="F5" s="81" t="s">
        <v>4</v>
      </c>
      <c r="G5" s="98" t="s">
        <v>5</v>
      </c>
      <c r="H5" s="100" t="s">
        <v>6</v>
      </c>
      <c r="I5" s="81" t="s">
        <v>80</v>
      </c>
      <c r="J5" s="81" t="s">
        <v>87</v>
      </c>
      <c r="K5" s="84" t="s">
        <v>86</v>
      </c>
      <c r="L5" s="81" t="s">
        <v>85</v>
      </c>
      <c r="M5" s="84" t="s">
        <v>7</v>
      </c>
    </row>
    <row r="6" spans="1:13" ht="12.75">
      <c r="A6" s="82"/>
      <c r="B6" s="90"/>
      <c r="C6" s="94"/>
      <c r="D6" s="85"/>
      <c r="E6" s="82"/>
      <c r="F6" s="83"/>
      <c r="G6" s="99"/>
      <c r="H6" s="101"/>
      <c r="I6" s="82"/>
      <c r="J6" s="82"/>
      <c r="K6" s="85"/>
      <c r="L6" s="82"/>
      <c r="M6" s="85"/>
    </row>
    <row r="7" spans="1:13" ht="12.75" customHeight="1">
      <c r="A7" s="82"/>
      <c r="B7" s="96"/>
      <c r="C7" s="97"/>
      <c r="D7" s="85"/>
      <c r="E7" s="82"/>
      <c r="F7" s="84" t="s">
        <v>8</v>
      </c>
      <c r="G7" s="81" t="s">
        <v>9</v>
      </c>
      <c r="H7" s="8" t="s">
        <v>10</v>
      </c>
      <c r="I7" s="89" t="s">
        <v>82</v>
      </c>
      <c r="J7" s="81" t="s">
        <v>84</v>
      </c>
      <c r="K7" s="91" t="s">
        <v>81</v>
      </c>
      <c r="L7" s="81" t="s">
        <v>83</v>
      </c>
      <c r="M7" s="93" t="s">
        <v>11</v>
      </c>
    </row>
    <row r="8" spans="1:13" ht="12.75" customHeight="1">
      <c r="A8" s="82"/>
      <c r="B8" s="81" t="s">
        <v>12</v>
      </c>
      <c r="C8" s="84" t="s">
        <v>13</v>
      </c>
      <c r="D8" s="85"/>
      <c r="E8" s="82"/>
      <c r="F8" s="85"/>
      <c r="G8" s="82"/>
      <c r="H8" s="8" t="s">
        <v>14</v>
      </c>
      <c r="I8" s="90"/>
      <c r="J8" s="82"/>
      <c r="K8" s="92"/>
      <c r="L8" s="82"/>
      <c r="M8" s="94"/>
    </row>
    <row r="9" spans="1:13" ht="36" customHeight="1">
      <c r="A9" s="82"/>
      <c r="B9" s="82"/>
      <c r="C9" s="85"/>
      <c r="D9" s="85"/>
      <c r="E9" s="82"/>
      <c r="F9" s="85"/>
      <c r="G9" s="82"/>
      <c r="H9" s="8" t="s">
        <v>15</v>
      </c>
      <c r="I9" s="90"/>
      <c r="J9" s="82"/>
      <c r="K9" s="92"/>
      <c r="L9" s="82"/>
      <c r="M9" s="94"/>
    </row>
    <row r="10" spans="1:13" ht="30.75" customHeight="1">
      <c r="A10" s="82"/>
      <c r="B10" s="82"/>
      <c r="C10" s="85"/>
      <c r="D10" s="85"/>
      <c r="E10" s="82"/>
      <c r="F10" s="86"/>
      <c r="G10" s="83"/>
      <c r="H10" s="8" t="s">
        <v>16</v>
      </c>
      <c r="I10" s="90"/>
      <c r="J10" s="82"/>
      <c r="K10" s="92"/>
      <c r="L10" s="82"/>
      <c r="M10" s="94"/>
    </row>
    <row r="11" spans="1:13" ht="15" customHeight="1">
      <c r="A11" s="83"/>
      <c r="B11" s="83"/>
      <c r="C11" s="86"/>
      <c r="D11" s="86"/>
      <c r="E11" s="83"/>
      <c r="F11" s="9" t="s">
        <v>17</v>
      </c>
      <c r="G11" s="9" t="s">
        <v>18</v>
      </c>
      <c r="H11" s="10" t="s">
        <v>19</v>
      </c>
      <c r="I11" s="11" t="s">
        <v>20</v>
      </c>
      <c r="J11" s="12" t="s">
        <v>20</v>
      </c>
      <c r="K11" s="10" t="s">
        <v>20</v>
      </c>
      <c r="L11" s="12" t="s">
        <v>20</v>
      </c>
      <c r="M11" s="13" t="s">
        <v>20</v>
      </c>
    </row>
    <row r="12" spans="1:13" ht="12.75">
      <c r="A12" s="14">
        <v>0</v>
      </c>
      <c r="B12" s="87">
        <v>1</v>
      </c>
      <c r="C12" s="88"/>
      <c r="D12" s="14">
        <v>2</v>
      </c>
      <c r="E12" s="14">
        <v>3</v>
      </c>
      <c r="F12" s="14"/>
      <c r="G12" s="16"/>
      <c r="H12" s="15">
        <v>4</v>
      </c>
      <c r="I12" s="17">
        <v>5</v>
      </c>
      <c r="J12" s="17">
        <v>6</v>
      </c>
      <c r="K12" s="17">
        <v>7</v>
      </c>
      <c r="L12" s="17">
        <v>8</v>
      </c>
      <c r="M12" s="17">
        <v>9</v>
      </c>
    </row>
    <row r="13" spans="1:13" ht="12.75">
      <c r="A13" s="75" t="s">
        <v>21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ht="12.75">
      <c r="A14" s="70" t="s">
        <v>22</v>
      </c>
      <c r="B14" s="71"/>
      <c r="C14" s="71"/>
      <c r="D14" s="71"/>
      <c r="E14" s="72"/>
      <c r="F14" s="72"/>
      <c r="G14" s="72"/>
      <c r="H14" s="71"/>
      <c r="I14" s="71"/>
      <c r="J14" s="71"/>
      <c r="K14" s="71"/>
      <c r="L14" s="71"/>
      <c r="M14" s="73"/>
    </row>
    <row r="15" spans="1:13" ht="12.75">
      <c r="A15" s="18">
        <v>1</v>
      </c>
      <c r="B15" s="18" t="s">
        <v>23</v>
      </c>
      <c r="C15" s="19" t="s">
        <v>24</v>
      </c>
      <c r="D15" s="9" t="s">
        <v>25</v>
      </c>
      <c r="E15" s="9">
        <v>80</v>
      </c>
      <c r="F15" s="9">
        <v>0.68</v>
      </c>
      <c r="G15" s="18">
        <v>41.5</v>
      </c>
      <c r="H15" s="20"/>
      <c r="I15" s="18"/>
      <c r="J15" s="21"/>
      <c r="K15" s="21"/>
      <c r="L15" s="21"/>
      <c r="M15" s="21"/>
    </row>
    <row r="16" spans="1:13" ht="12.75">
      <c r="A16" s="79" t="s">
        <v>26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80"/>
    </row>
    <row r="17" spans="1:13" ht="12.75">
      <c r="A17" s="18">
        <v>2</v>
      </c>
      <c r="B17" s="18" t="s">
        <v>27</v>
      </c>
      <c r="C17" s="22" t="s">
        <v>28</v>
      </c>
      <c r="D17" s="20" t="s">
        <v>29</v>
      </c>
      <c r="E17" s="23">
        <f>E21/40</f>
        <v>0.08</v>
      </c>
      <c r="F17" s="18">
        <v>0.84</v>
      </c>
      <c r="G17" s="18">
        <v>41.5</v>
      </c>
      <c r="H17" s="20"/>
      <c r="I17" s="18"/>
      <c r="J17" s="21"/>
      <c r="K17" s="21"/>
      <c r="L17" s="21"/>
      <c r="M17" s="21"/>
    </row>
    <row r="18" spans="1:13" ht="18" customHeight="1">
      <c r="A18" s="18">
        <v>3</v>
      </c>
      <c r="B18" s="18" t="s">
        <v>30</v>
      </c>
      <c r="C18" s="24" t="s">
        <v>31</v>
      </c>
      <c r="D18" s="20" t="s">
        <v>32</v>
      </c>
      <c r="E18" s="25">
        <v>2.6</v>
      </c>
      <c r="F18" s="18">
        <v>0.14</v>
      </c>
      <c r="G18" s="18">
        <v>41.5</v>
      </c>
      <c r="H18" s="20"/>
      <c r="I18" s="18"/>
      <c r="J18" s="21"/>
      <c r="K18" s="21"/>
      <c r="L18" s="21"/>
      <c r="M18" s="21"/>
    </row>
    <row r="19" spans="1:13" ht="18" customHeight="1">
      <c r="A19" s="18">
        <v>4</v>
      </c>
      <c r="B19" s="18" t="s">
        <v>33</v>
      </c>
      <c r="C19" s="24" t="s">
        <v>34</v>
      </c>
      <c r="D19" s="20" t="s">
        <v>32</v>
      </c>
      <c r="E19" s="25">
        <f>E25+E26</f>
        <v>0.6</v>
      </c>
      <c r="F19" s="18">
        <v>0.21</v>
      </c>
      <c r="G19" s="18">
        <v>41.5</v>
      </c>
      <c r="H19" s="20"/>
      <c r="I19" s="18"/>
      <c r="J19" s="21"/>
      <c r="K19" s="21"/>
      <c r="L19" s="21"/>
      <c r="M19" s="21"/>
    </row>
    <row r="20" spans="1:13" ht="15" customHeight="1">
      <c r="A20" s="20">
        <v>5</v>
      </c>
      <c r="B20" s="20" t="s">
        <v>72</v>
      </c>
      <c r="C20" s="24" t="s">
        <v>75</v>
      </c>
      <c r="D20" s="20" t="s">
        <v>32</v>
      </c>
      <c r="E20" s="26">
        <v>3.2</v>
      </c>
      <c r="F20" s="20">
        <v>1.61</v>
      </c>
      <c r="G20" s="20">
        <v>41.5</v>
      </c>
      <c r="H20" s="20"/>
      <c r="I20" s="20"/>
      <c r="J20" s="21"/>
      <c r="K20" s="27"/>
      <c r="L20" s="27"/>
      <c r="M20" s="27"/>
    </row>
    <row r="21" spans="1:13" ht="18.75" customHeight="1">
      <c r="A21" s="18">
        <v>6</v>
      </c>
      <c r="B21" s="18" t="s">
        <v>73</v>
      </c>
      <c r="C21" s="24" t="s">
        <v>35</v>
      </c>
      <c r="D21" s="20" t="s">
        <v>32</v>
      </c>
      <c r="E21" s="23">
        <v>3.2</v>
      </c>
      <c r="F21" s="18">
        <v>80.69</v>
      </c>
      <c r="G21" s="18">
        <v>41.5</v>
      </c>
      <c r="H21" s="20"/>
      <c r="I21" s="18"/>
      <c r="J21" s="21"/>
      <c r="K21" s="21"/>
      <c r="L21" s="21"/>
      <c r="M21" s="21"/>
    </row>
    <row r="22" spans="1:13" ht="17.25" customHeight="1">
      <c r="A22" s="18">
        <v>7</v>
      </c>
      <c r="B22" s="18" t="s">
        <v>36</v>
      </c>
      <c r="C22" s="22" t="s">
        <v>37</v>
      </c>
      <c r="D22" s="18" t="s">
        <v>32</v>
      </c>
      <c r="E22" s="18">
        <v>2.6</v>
      </c>
      <c r="F22" s="28" t="s">
        <v>38</v>
      </c>
      <c r="G22" s="29"/>
      <c r="H22" s="18"/>
      <c r="I22" s="18"/>
      <c r="J22" s="18"/>
      <c r="K22" s="18"/>
      <c r="L22" s="18"/>
      <c r="M22" s="21"/>
    </row>
    <row r="23" spans="1:13" ht="18" customHeight="1">
      <c r="A23" s="18">
        <v>8</v>
      </c>
      <c r="B23" s="18" t="s">
        <v>36</v>
      </c>
      <c r="C23" s="22" t="s">
        <v>39</v>
      </c>
      <c r="D23" s="18" t="s">
        <v>32</v>
      </c>
      <c r="E23" s="18">
        <v>0</v>
      </c>
      <c r="F23" s="28" t="s">
        <v>38</v>
      </c>
      <c r="G23" s="29"/>
      <c r="H23" s="18"/>
      <c r="I23" s="18"/>
      <c r="J23" s="18"/>
      <c r="K23" s="18"/>
      <c r="L23" s="18"/>
      <c r="M23" s="21"/>
    </row>
    <row r="24" spans="1:13" ht="15.75" customHeight="1">
      <c r="A24" s="18">
        <v>9</v>
      </c>
      <c r="B24" s="18" t="s">
        <v>36</v>
      </c>
      <c r="C24" s="22" t="s">
        <v>40</v>
      </c>
      <c r="D24" s="18" t="s">
        <v>32</v>
      </c>
      <c r="E24" s="18">
        <v>0</v>
      </c>
      <c r="F24" s="28" t="s">
        <v>38</v>
      </c>
      <c r="G24" s="29"/>
      <c r="H24" s="18"/>
      <c r="I24" s="18"/>
      <c r="J24" s="18"/>
      <c r="K24" s="18"/>
      <c r="L24" s="18"/>
      <c r="M24" s="21"/>
    </row>
    <row r="25" spans="1:13" ht="12.75">
      <c r="A25" s="18">
        <v>10</v>
      </c>
      <c r="B25" s="18" t="s">
        <v>36</v>
      </c>
      <c r="C25" s="22" t="s">
        <v>41</v>
      </c>
      <c r="D25" s="18" t="s">
        <v>32</v>
      </c>
      <c r="E25" s="18">
        <v>0</v>
      </c>
      <c r="F25" s="28" t="s">
        <v>38</v>
      </c>
      <c r="G25" s="29"/>
      <c r="H25" s="18"/>
      <c r="I25" s="18"/>
      <c r="J25" s="18"/>
      <c r="K25" s="18"/>
      <c r="L25" s="18"/>
      <c r="M25" s="21"/>
    </row>
    <row r="26" spans="1:13" ht="12.75">
      <c r="A26" s="18">
        <v>11</v>
      </c>
      <c r="B26" s="18" t="s">
        <v>36</v>
      </c>
      <c r="C26" s="22" t="s">
        <v>42</v>
      </c>
      <c r="D26" s="18" t="s">
        <v>32</v>
      </c>
      <c r="E26" s="18">
        <v>0.6</v>
      </c>
      <c r="F26" s="28" t="s">
        <v>38</v>
      </c>
      <c r="G26" s="29"/>
      <c r="H26" s="18"/>
      <c r="I26" s="18"/>
      <c r="J26" s="18"/>
      <c r="K26" s="18"/>
      <c r="L26" s="18"/>
      <c r="M26" s="21"/>
    </row>
    <row r="27" spans="1:13" ht="12.75">
      <c r="A27" s="18">
        <v>12</v>
      </c>
      <c r="B27" s="18" t="s">
        <v>43</v>
      </c>
      <c r="C27" s="19" t="s">
        <v>44</v>
      </c>
      <c r="D27" s="18" t="s">
        <v>45</v>
      </c>
      <c r="E27" s="23">
        <f>E21/5</f>
        <v>0.64</v>
      </c>
      <c r="F27" s="28" t="s">
        <v>38</v>
      </c>
      <c r="G27" s="29"/>
      <c r="H27" s="18"/>
      <c r="I27" s="18"/>
      <c r="J27" s="18"/>
      <c r="K27" s="18"/>
      <c r="L27" s="18"/>
      <c r="M27" s="21"/>
    </row>
    <row r="28" spans="1:13" ht="12.75">
      <c r="A28" s="79" t="s">
        <v>46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80"/>
    </row>
    <row r="29" spans="1:13" ht="21" customHeight="1">
      <c r="A29" s="18">
        <v>13</v>
      </c>
      <c r="B29" s="18" t="s">
        <v>47</v>
      </c>
      <c r="C29" s="30" t="s">
        <v>48</v>
      </c>
      <c r="D29" s="18" t="s">
        <v>25</v>
      </c>
      <c r="E29" s="18">
        <v>80</v>
      </c>
      <c r="F29" s="18">
        <v>0.47</v>
      </c>
      <c r="G29" s="18">
        <v>41.5</v>
      </c>
      <c r="H29" s="18"/>
      <c r="I29" s="18"/>
      <c r="J29" s="21"/>
      <c r="K29" s="21"/>
      <c r="L29" s="21"/>
      <c r="M29" s="21"/>
    </row>
    <row r="30" spans="1:13" ht="12.75">
      <c r="A30" s="31"/>
      <c r="B30" s="74" t="s">
        <v>49</v>
      </c>
      <c r="C30" s="74"/>
      <c r="D30" s="9" t="s">
        <v>50</v>
      </c>
      <c r="E30" s="9" t="s">
        <v>50</v>
      </c>
      <c r="F30" s="9"/>
      <c r="G30" s="9"/>
      <c r="H30" s="9" t="s">
        <v>50</v>
      </c>
      <c r="I30" s="33"/>
      <c r="J30" s="34"/>
      <c r="K30" s="45"/>
      <c r="L30" s="45"/>
      <c r="M30" s="34"/>
    </row>
    <row r="31" spans="1:13" ht="12.75">
      <c r="A31" s="75" t="s">
        <v>51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15" customHeight="1">
      <c r="A32" s="70" t="s">
        <v>52</v>
      </c>
      <c r="B32" s="71"/>
      <c r="C32" s="71"/>
      <c r="D32" s="71"/>
      <c r="E32" s="72"/>
      <c r="F32" s="72"/>
      <c r="G32" s="72"/>
      <c r="H32" s="71"/>
      <c r="I32" s="71"/>
      <c r="J32" s="71"/>
      <c r="K32" s="71"/>
      <c r="L32" s="71"/>
      <c r="M32" s="73"/>
    </row>
    <row r="33" spans="1:13" ht="12.75">
      <c r="A33" s="31">
        <v>14</v>
      </c>
      <c r="B33" s="31" t="s">
        <v>27</v>
      </c>
      <c r="C33" s="22" t="s">
        <v>28</v>
      </c>
      <c r="D33" s="20" t="s">
        <v>29</v>
      </c>
      <c r="E33" s="40">
        <v>0.02</v>
      </c>
      <c r="F33" s="18">
        <v>0.84</v>
      </c>
      <c r="G33" s="18">
        <v>41.5</v>
      </c>
      <c r="H33" s="20"/>
      <c r="I33" s="31"/>
      <c r="J33" s="20"/>
      <c r="K33" s="35"/>
      <c r="L33" s="35"/>
      <c r="M33" s="35"/>
    </row>
    <row r="34" spans="1:13" ht="18" customHeight="1">
      <c r="A34" s="31">
        <v>15</v>
      </c>
      <c r="B34" s="31" t="s">
        <v>30</v>
      </c>
      <c r="C34" s="24" t="s">
        <v>31</v>
      </c>
      <c r="D34" s="20" t="s">
        <v>32</v>
      </c>
      <c r="E34" s="25">
        <v>0.7</v>
      </c>
      <c r="F34" s="18">
        <v>0.14</v>
      </c>
      <c r="G34" s="18">
        <v>41.5</v>
      </c>
      <c r="H34" s="20"/>
      <c r="I34" s="31"/>
      <c r="J34" s="20"/>
      <c r="K34" s="35"/>
      <c r="L34" s="35"/>
      <c r="M34" s="35"/>
    </row>
    <row r="35" spans="1:13" ht="18" customHeight="1">
      <c r="A35" s="36">
        <v>16</v>
      </c>
      <c r="B35" s="31" t="s">
        <v>33</v>
      </c>
      <c r="C35" s="24" t="s">
        <v>34</v>
      </c>
      <c r="D35" s="20" t="s">
        <v>32</v>
      </c>
      <c r="E35" s="25">
        <f>E41+E42</f>
        <v>0.15</v>
      </c>
      <c r="F35" s="18">
        <v>0.21</v>
      </c>
      <c r="G35" s="18">
        <v>41.5</v>
      </c>
      <c r="H35" s="20"/>
      <c r="I35" s="31"/>
      <c r="J35" s="20"/>
      <c r="K35" s="35"/>
      <c r="L35" s="35"/>
      <c r="M35" s="35"/>
    </row>
    <row r="36" spans="1:13" ht="15" customHeight="1">
      <c r="A36" s="36">
        <v>17</v>
      </c>
      <c r="B36" s="36" t="s">
        <v>72</v>
      </c>
      <c r="C36" s="24" t="s">
        <v>75</v>
      </c>
      <c r="D36" s="20" t="s">
        <v>32</v>
      </c>
      <c r="E36" s="37">
        <v>0.9</v>
      </c>
      <c r="F36" s="20">
        <v>1.61</v>
      </c>
      <c r="G36" s="20">
        <v>41.5</v>
      </c>
      <c r="H36" s="20"/>
      <c r="I36" s="36"/>
      <c r="J36" s="20"/>
      <c r="K36" s="38"/>
      <c r="L36" s="38"/>
      <c r="M36" s="38"/>
    </row>
    <row r="37" spans="1:13" ht="15.75" customHeight="1">
      <c r="A37" s="36">
        <v>18</v>
      </c>
      <c r="B37" s="36" t="s">
        <v>53</v>
      </c>
      <c r="C37" s="30" t="s">
        <v>54</v>
      </c>
      <c r="D37" s="20" t="s">
        <v>32</v>
      </c>
      <c r="E37" s="37">
        <f>E36</f>
        <v>0.9</v>
      </c>
      <c r="F37" s="20">
        <v>74.91</v>
      </c>
      <c r="G37" s="20">
        <v>41.5</v>
      </c>
      <c r="H37" s="20"/>
      <c r="I37" s="20"/>
      <c r="J37" s="20"/>
      <c r="K37" s="20"/>
      <c r="L37" s="20"/>
      <c r="M37" s="20"/>
    </row>
    <row r="38" spans="1:13" ht="15.75" customHeight="1">
      <c r="A38" s="36">
        <v>19</v>
      </c>
      <c r="B38" s="31" t="s">
        <v>36</v>
      </c>
      <c r="C38" s="22" t="s">
        <v>37</v>
      </c>
      <c r="D38" s="18" t="s">
        <v>32</v>
      </c>
      <c r="E38" s="39">
        <f>E22*0.25</f>
        <v>0.65</v>
      </c>
      <c r="F38" s="28" t="s">
        <v>38</v>
      </c>
      <c r="G38" s="29"/>
      <c r="H38" s="18"/>
      <c r="I38" s="18"/>
      <c r="J38" s="18"/>
      <c r="K38" s="18"/>
      <c r="L38" s="18"/>
      <c r="M38" s="35"/>
    </row>
    <row r="39" spans="1:13" ht="19.5" customHeight="1">
      <c r="A39" s="36">
        <v>20</v>
      </c>
      <c r="B39" s="31" t="s">
        <v>36</v>
      </c>
      <c r="C39" s="22" t="s">
        <v>39</v>
      </c>
      <c r="D39" s="18" t="s">
        <v>32</v>
      </c>
      <c r="E39" s="18">
        <f>E23*0.25</f>
        <v>0</v>
      </c>
      <c r="F39" s="28" t="s">
        <v>38</v>
      </c>
      <c r="G39" s="29"/>
      <c r="H39" s="18"/>
      <c r="I39" s="18"/>
      <c r="J39" s="18"/>
      <c r="K39" s="18"/>
      <c r="L39" s="18"/>
      <c r="M39" s="35"/>
    </row>
    <row r="40" spans="1:13" ht="17.25" customHeight="1">
      <c r="A40" s="36">
        <v>21</v>
      </c>
      <c r="B40" s="31" t="s">
        <v>36</v>
      </c>
      <c r="C40" s="22" t="s">
        <v>40</v>
      </c>
      <c r="D40" s="18" t="s">
        <v>32</v>
      </c>
      <c r="E40" s="18">
        <f>E24*0.25</f>
        <v>0</v>
      </c>
      <c r="F40" s="28" t="s">
        <v>38</v>
      </c>
      <c r="G40" s="29"/>
      <c r="H40" s="18"/>
      <c r="I40" s="18"/>
      <c r="J40" s="18"/>
      <c r="K40" s="18"/>
      <c r="L40" s="18"/>
      <c r="M40" s="35"/>
    </row>
    <row r="41" spans="1:13" ht="12.75">
      <c r="A41" s="36">
        <v>22</v>
      </c>
      <c r="B41" s="31" t="s">
        <v>36</v>
      </c>
      <c r="C41" s="22" t="s">
        <v>41</v>
      </c>
      <c r="D41" s="18" t="s">
        <v>32</v>
      </c>
      <c r="E41" s="39">
        <f>E25*0.25</f>
        <v>0</v>
      </c>
      <c r="F41" s="28" t="s">
        <v>38</v>
      </c>
      <c r="G41" s="29"/>
      <c r="H41" s="18"/>
      <c r="I41" s="18"/>
      <c r="J41" s="18"/>
      <c r="K41" s="18"/>
      <c r="L41" s="18"/>
      <c r="M41" s="35"/>
    </row>
    <row r="42" spans="1:13" ht="12.75">
      <c r="A42" s="36">
        <v>23</v>
      </c>
      <c r="B42" s="31" t="s">
        <v>36</v>
      </c>
      <c r="C42" s="22" t="s">
        <v>42</v>
      </c>
      <c r="D42" s="18" t="s">
        <v>32</v>
      </c>
      <c r="E42" s="39">
        <f>E26*0.25</f>
        <v>0.15</v>
      </c>
      <c r="F42" s="28" t="s">
        <v>38</v>
      </c>
      <c r="G42" s="29"/>
      <c r="H42" s="18"/>
      <c r="I42" s="18"/>
      <c r="J42" s="18"/>
      <c r="K42" s="18"/>
      <c r="L42" s="18"/>
      <c r="M42" s="35"/>
    </row>
    <row r="43" spans="1:13" ht="12.75">
      <c r="A43" s="36">
        <v>24</v>
      </c>
      <c r="B43" s="31" t="s">
        <v>43</v>
      </c>
      <c r="C43" s="19" t="s">
        <v>44</v>
      </c>
      <c r="D43" s="18" t="s">
        <v>45</v>
      </c>
      <c r="E43" s="40">
        <f>E37/5</f>
        <v>0.18</v>
      </c>
      <c r="F43" s="28" t="s">
        <v>38</v>
      </c>
      <c r="G43" s="29"/>
      <c r="H43" s="18"/>
      <c r="I43" s="18"/>
      <c r="J43" s="18"/>
      <c r="K43" s="18"/>
      <c r="L43" s="18"/>
      <c r="M43" s="35"/>
    </row>
    <row r="44" spans="1:13" ht="12.75">
      <c r="A44" s="70" t="s">
        <v>55</v>
      </c>
      <c r="B44" s="71"/>
      <c r="C44" s="71"/>
      <c r="D44" s="71"/>
      <c r="E44" s="72"/>
      <c r="F44" s="72"/>
      <c r="G44" s="72"/>
      <c r="H44" s="71"/>
      <c r="I44" s="71"/>
      <c r="J44" s="71"/>
      <c r="K44" s="71"/>
      <c r="L44" s="71"/>
      <c r="M44" s="73"/>
    </row>
    <row r="45" spans="1:13" ht="18" customHeight="1">
      <c r="A45" s="31">
        <v>25</v>
      </c>
      <c r="B45" s="31" t="s">
        <v>56</v>
      </c>
      <c r="C45" s="41" t="s">
        <v>74</v>
      </c>
      <c r="D45" s="20" t="s">
        <v>58</v>
      </c>
      <c r="E45" s="26">
        <f>E29*0.75</f>
        <v>60</v>
      </c>
      <c r="F45" s="20">
        <v>0.47</v>
      </c>
      <c r="G45" s="20">
        <v>41.5</v>
      </c>
      <c r="H45" s="20"/>
      <c r="I45" s="20"/>
      <c r="J45" s="20"/>
      <c r="K45" s="20"/>
      <c r="L45" s="20"/>
      <c r="M45" s="20"/>
    </row>
    <row r="46" spans="1:13" ht="22.5" customHeight="1">
      <c r="A46" s="31">
        <v>26</v>
      </c>
      <c r="B46" s="31" t="s">
        <v>59</v>
      </c>
      <c r="C46" s="42" t="s">
        <v>60</v>
      </c>
      <c r="D46" s="31" t="s">
        <v>32</v>
      </c>
      <c r="E46" s="26">
        <v>3.2</v>
      </c>
      <c r="F46" s="36">
        <v>23.39</v>
      </c>
      <c r="G46" s="36">
        <v>41.5</v>
      </c>
      <c r="H46" s="36"/>
      <c r="I46" s="36"/>
      <c r="J46" s="36"/>
      <c r="K46" s="36"/>
      <c r="L46" s="36"/>
      <c r="M46" s="36"/>
    </row>
    <row r="47" spans="1:13" ht="21.75" customHeight="1">
      <c r="A47" s="31">
        <v>27</v>
      </c>
      <c r="B47" s="31" t="s">
        <v>47</v>
      </c>
      <c r="C47" s="30" t="s">
        <v>61</v>
      </c>
      <c r="D47" s="9" t="s">
        <v>25</v>
      </c>
      <c r="E47" s="9">
        <v>80</v>
      </c>
      <c r="F47" s="9">
        <v>0.47</v>
      </c>
      <c r="G47" s="9">
        <v>41.5</v>
      </c>
      <c r="H47" s="9"/>
      <c r="I47" s="9"/>
      <c r="J47" s="9"/>
      <c r="K47" s="9"/>
      <c r="L47" s="9"/>
      <c r="M47" s="9"/>
    </row>
    <row r="48" spans="1:13" ht="19.5" customHeight="1">
      <c r="A48" s="31">
        <v>28</v>
      </c>
      <c r="B48" s="31" t="s">
        <v>47</v>
      </c>
      <c r="C48" s="30" t="s">
        <v>61</v>
      </c>
      <c r="D48" s="9" t="s">
        <v>25</v>
      </c>
      <c r="E48" s="9">
        <v>80</v>
      </c>
      <c r="F48" s="9">
        <v>0.47</v>
      </c>
      <c r="G48" s="9">
        <v>41.5</v>
      </c>
      <c r="H48" s="9"/>
      <c r="I48" s="9"/>
      <c r="J48" s="9"/>
      <c r="K48" s="9"/>
      <c r="L48" s="9"/>
      <c r="M48" s="9"/>
    </row>
    <row r="49" spans="1:13" ht="13.5" customHeight="1">
      <c r="A49" s="31"/>
      <c r="B49" s="74" t="s">
        <v>49</v>
      </c>
      <c r="C49" s="74"/>
      <c r="D49" s="9" t="s">
        <v>50</v>
      </c>
      <c r="E49" s="9" t="s">
        <v>50</v>
      </c>
      <c r="F49" s="9"/>
      <c r="G49" s="9"/>
      <c r="H49" s="9" t="s">
        <v>50</v>
      </c>
      <c r="I49" s="33"/>
      <c r="J49" s="33"/>
      <c r="K49" s="33"/>
      <c r="L49" s="33"/>
      <c r="M49" s="34"/>
    </row>
    <row r="50" spans="1:13" ht="18" customHeight="1">
      <c r="A50" s="75" t="s">
        <v>62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</row>
    <row r="51" spans="1:13" ht="15" customHeight="1">
      <c r="A51" s="70" t="s">
        <v>52</v>
      </c>
      <c r="B51" s="71"/>
      <c r="C51" s="71"/>
      <c r="D51" s="71"/>
      <c r="E51" s="72"/>
      <c r="F51" s="72"/>
      <c r="G51" s="72"/>
      <c r="H51" s="71"/>
      <c r="I51" s="71"/>
      <c r="J51" s="71"/>
      <c r="K51" s="71"/>
      <c r="L51" s="71"/>
      <c r="M51" s="73"/>
    </row>
    <row r="52" spans="1:13" ht="12.75">
      <c r="A52" s="31">
        <v>29</v>
      </c>
      <c r="B52" s="31" t="s">
        <v>27</v>
      </c>
      <c r="C52" s="22" t="s">
        <v>28</v>
      </c>
      <c r="D52" s="20" t="s">
        <v>29</v>
      </c>
      <c r="E52" s="40">
        <v>0.01</v>
      </c>
      <c r="F52" s="18">
        <v>0.84</v>
      </c>
      <c r="G52" s="18">
        <v>41.5</v>
      </c>
      <c r="H52" s="20"/>
      <c r="I52" s="31"/>
      <c r="J52" s="20"/>
      <c r="K52" s="35"/>
      <c r="L52" s="35"/>
      <c r="M52" s="35"/>
    </row>
    <row r="53" spans="1:13" ht="27.75" customHeight="1">
      <c r="A53" s="31">
        <v>30</v>
      </c>
      <c r="B53" s="31" t="s">
        <v>30</v>
      </c>
      <c r="C53" s="24" t="s">
        <v>31</v>
      </c>
      <c r="D53" s="20" t="s">
        <v>32</v>
      </c>
      <c r="E53" s="25">
        <f>E55-E54</f>
        <v>0.4</v>
      </c>
      <c r="F53" s="18">
        <v>0.14</v>
      </c>
      <c r="G53" s="18">
        <v>41.5</v>
      </c>
      <c r="H53" s="20"/>
      <c r="I53" s="31"/>
      <c r="J53" s="20"/>
      <c r="K53" s="35"/>
      <c r="L53" s="35"/>
      <c r="M53" s="35"/>
    </row>
    <row r="54" spans="1:13" ht="24.75" customHeight="1">
      <c r="A54" s="31">
        <v>31</v>
      </c>
      <c r="B54" s="31" t="s">
        <v>33</v>
      </c>
      <c r="C54" s="24" t="s">
        <v>34</v>
      </c>
      <c r="D54" s="20" t="s">
        <v>32</v>
      </c>
      <c r="E54" s="25">
        <f>E60+E61</f>
        <v>0.1</v>
      </c>
      <c r="F54" s="18">
        <v>0.21</v>
      </c>
      <c r="G54" s="18">
        <v>41.5</v>
      </c>
      <c r="H54" s="20"/>
      <c r="I54" s="31"/>
      <c r="J54" s="20"/>
      <c r="K54" s="35"/>
      <c r="L54" s="35"/>
      <c r="M54" s="35"/>
    </row>
    <row r="55" spans="1:13" ht="15" customHeight="1">
      <c r="A55" s="31">
        <v>32</v>
      </c>
      <c r="B55" s="36" t="s">
        <v>72</v>
      </c>
      <c r="C55" s="24" t="s">
        <v>75</v>
      </c>
      <c r="D55" s="20" t="s">
        <v>32</v>
      </c>
      <c r="E55" s="26">
        <f>E57+E58+E59+E60+E61</f>
        <v>0.5</v>
      </c>
      <c r="F55" s="20">
        <v>1.61</v>
      </c>
      <c r="G55" s="20">
        <v>41.5</v>
      </c>
      <c r="H55" s="20"/>
      <c r="I55" s="36"/>
      <c r="J55" s="20"/>
      <c r="K55" s="38"/>
      <c r="L55" s="38"/>
      <c r="M55" s="38"/>
    </row>
    <row r="56" spans="1:13" ht="16.5" customHeight="1">
      <c r="A56" s="31">
        <v>33</v>
      </c>
      <c r="B56" s="36" t="s">
        <v>53</v>
      </c>
      <c r="C56" s="30" t="s">
        <v>54</v>
      </c>
      <c r="D56" s="20" t="s">
        <v>32</v>
      </c>
      <c r="E56" s="26">
        <f>E55</f>
        <v>0.5</v>
      </c>
      <c r="F56" s="20">
        <v>74.91</v>
      </c>
      <c r="G56" s="20">
        <v>41.5</v>
      </c>
      <c r="H56" s="20"/>
      <c r="I56" s="20"/>
      <c r="J56" s="20"/>
      <c r="K56" s="20"/>
      <c r="L56" s="20"/>
      <c r="M56" s="20"/>
    </row>
    <row r="57" spans="1:13" ht="18" customHeight="1">
      <c r="A57" s="31">
        <v>34</v>
      </c>
      <c r="B57" s="36" t="s">
        <v>36</v>
      </c>
      <c r="C57" s="24" t="s">
        <v>37</v>
      </c>
      <c r="D57" s="20" t="s">
        <v>32</v>
      </c>
      <c r="E57" s="20">
        <f>ROUND(E22*0.15,1)</f>
        <v>0.4</v>
      </c>
      <c r="F57" s="68" t="s">
        <v>38</v>
      </c>
      <c r="G57" s="69"/>
      <c r="H57" s="18"/>
      <c r="I57" s="20"/>
      <c r="J57" s="20"/>
      <c r="K57" s="20"/>
      <c r="L57" s="20"/>
      <c r="M57" s="38"/>
    </row>
    <row r="58" spans="1:13" ht="16.5" customHeight="1">
      <c r="A58" s="31">
        <v>35</v>
      </c>
      <c r="B58" s="36" t="s">
        <v>36</v>
      </c>
      <c r="C58" s="24" t="s">
        <v>39</v>
      </c>
      <c r="D58" s="20" t="s">
        <v>32</v>
      </c>
      <c r="E58" s="20">
        <f>ROUND(E23*0.15,1)</f>
        <v>0</v>
      </c>
      <c r="F58" s="68" t="s">
        <v>38</v>
      </c>
      <c r="G58" s="69"/>
      <c r="H58" s="18"/>
      <c r="I58" s="20"/>
      <c r="J58" s="20"/>
      <c r="K58" s="20"/>
      <c r="L58" s="20"/>
      <c r="M58" s="38"/>
    </row>
    <row r="59" spans="1:13" ht="19.5" customHeight="1">
      <c r="A59" s="31">
        <v>36</v>
      </c>
      <c r="B59" s="36" t="s">
        <v>36</v>
      </c>
      <c r="C59" s="24" t="s">
        <v>40</v>
      </c>
      <c r="D59" s="20" t="s">
        <v>32</v>
      </c>
      <c r="E59" s="20">
        <f>ROUND(E24*0.15,1)</f>
        <v>0</v>
      </c>
      <c r="F59" s="68" t="s">
        <v>38</v>
      </c>
      <c r="G59" s="69"/>
      <c r="H59" s="18"/>
      <c r="I59" s="20"/>
      <c r="J59" s="20"/>
      <c r="K59" s="20"/>
      <c r="L59" s="20"/>
      <c r="M59" s="38"/>
    </row>
    <row r="60" spans="1:13" ht="19.5" customHeight="1">
      <c r="A60" s="31">
        <v>37</v>
      </c>
      <c r="B60" s="36" t="s">
        <v>36</v>
      </c>
      <c r="C60" s="24" t="s">
        <v>41</v>
      </c>
      <c r="D60" s="20" t="s">
        <v>32</v>
      </c>
      <c r="E60" s="20">
        <f>ROUND(E25*0.15,1)</f>
        <v>0</v>
      </c>
      <c r="F60" s="68" t="s">
        <v>38</v>
      </c>
      <c r="G60" s="69"/>
      <c r="H60" s="18"/>
      <c r="I60" s="20"/>
      <c r="J60" s="20"/>
      <c r="K60" s="20"/>
      <c r="L60" s="20"/>
      <c r="M60" s="38"/>
    </row>
    <row r="61" spans="1:13" ht="16.5" customHeight="1">
      <c r="A61" s="31">
        <v>38</v>
      </c>
      <c r="B61" s="36" t="s">
        <v>36</v>
      </c>
      <c r="C61" s="24" t="s">
        <v>42</v>
      </c>
      <c r="D61" s="20" t="s">
        <v>32</v>
      </c>
      <c r="E61" s="20">
        <f>ROUND(E26*0.15,1)</f>
        <v>0.1</v>
      </c>
      <c r="F61" s="68" t="s">
        <v>38</v>
      </c>
      <c r="G61" s="69"/>
      <c r="H61" s="18"/>
      <c r="I61" s="20"/>
      <c r="J61" s="20"/>
      <c r="K61" s="20"/>
      <c r="L61" s="20"/>
      <c r="M61" s="38"/>
    </row>
    <row r="62" spans="1:13" ht="18.75" customHeight="1">
      <c r="A62" s="31">
        <v>39</v>
      </c>
      <c r="B62" s="31" t="s">
        <v>43</v>
      </c>
      <c r="C62" s="19" t="s">
        <v>44</v>
      </c>
      <c r="D62" s="18" t="s">
        <v>45</v>
      </c>
      <c r="E62" s="23">
        <f>E56/5</f>
        <v>0.1</v>
      </c>
      <c r="F62" s="28" t="s">
        <v>38</v>
      </c>
      <c r="G62" s="29"/>
      <c r="H62" s="18"/>
      <c r="I62" s="18"/>
      <c r="J62" s="18"/>
      <c r="K62" s="18"/>
      <c r="L62" s="18"/>
      <c r="M62" s="35"/>
    </row>
    <row r="63" spans="1:13" ht="45" customHeight="1">
      <c r="A63" s="70" t="s">
        <v>55</v>
      </c>
      <c r="B63" s="71"/>
      <c r="C63" s="71"/>
      <c r="D63" s="71"/>
      <c r="E63" s="72"/>
      <c r="F63" s="72"/>
      <c r="G63" s="72"/>
      <c r="H63" s="71"/>
      <c r="I63" s="71"/>
      <c r="J63" s="71"/>
      <c r="K63" s="71"/>
      <c r="L63" s="71"/>
      <c r="M63" s="73"/>
    </row>
    <row r="64" spans="1:13" ht="18.75" customHeight="1">
      <c r="A64" s="31">
        <v>40</v>
      </c>
      <c r="B64" s="31" t="s">
        <v>56</v>
      </c>
      <c r="C64" s="42" t="s">
        <v>57</v>
      </c>
      <c r="D64" s="36" t="s">
        <v>58</v>
      </c>
      <c r="E64" s="26">
        <v>68</v>
      </c>
      <c r="F64" s="36">
        <v>0.47</v>
      </c>
      <c r="G64" s="36">
        <v>41.5</v>
      </c>
      <c r="H64" s="36"/>
      <c r="I64" s="36"/>
      <c r="J64" s="36"/>
      <c r="K64" s="36"/>
      <c r="L64" s="36"/>
      <c r="M64" s="36"/>
    </row>
    <row r="65" spans="1:13" ht="21" customHeight="1">
      <c r="A65" s="31">
        <v>41</v>
      </c>
      <c r="B65" s="31" t="s">
        <v>59</v>
      </c>
      <c r="C65" s="42" t="s">
        <v>60</v>
      </c>
      <c r="D65" s="31" t="s">
        <v>32</v>
      </c>
      <c r="E65" s="26">
        <v>3.2</v>
      </c>
      <c r="F65" s="36">
        <v>23.39</v>
      </c>
      <c r="G65" s="36">
        <v>41.5</v>
      </c>
      <c r="H65" s="36"/>
      <c r="I65" s="36"/>
      <c r="J65" s="36"/>
      <c r="K65" s="36"/>
      <c r="L65" s="36"/>
      <c r="M65" s="36"/>
    </row>
    <row r="66" spans="1:13" ht="27" customHeight="1">
      <c r="A66" s="31">
        <v>42</v>
      </c>
      <c r="B66" s="31" t="s">
        <v>47</v>
      </c>
      <c r="C66" s="30" t="s">
        <v>61</v>
      </c>
      <c r="D66" s="9" t="s">
        <v>25</v>
      </c>
      <c r="E66" s="43">
        <v>80</v>
      </c>
      <c r="F66" s="9">
        <v>0.47</v>
      </c>
      <c r="G66" s="9">
        <v>41.5</v>
      </c>
      <c r="H66" s="9"/>
      <c r="I66" s="9"/>
      <c r="J66" s="9"/>
      <c r="K66" s="9"/>
      <c r="L66" s="9"/>
      <c r="M66" s="9"/>
    </row>
    <row r="67" spans="1:13" ht="27" customHeight="1">
      <c r="A67" s="31">
        <v>43</v>
      </c>
      <c r="B67" s="31" t="s">
        <v>47</v>
      </c>
      <c r="C67" s="30" t="s">
        <v>61</v>
      </c>
      <c r="D67" s="9" t="s">
        <v>25</v>
      </c>
      <c r="E67" s="43">
        <v>80</v>
      </c>
      <c r="F67" s="9">
        <v>0.47</v>
      </c>
      <c r="G67" s="9">
        <v>41.5</v>
      </c>
      <c r="H67" s="9"/>
      <c r="I67" s="9"/>
      <c r="J67" s="9"/>
      <c r="K67" s="9"/>
      <c r="L67" s="9"/>
      <c r="M67" s="9"/>
    </row>
    <row r="68" spans="1:13" ht="20.25" customHeight="1">
      <c r="A68" s="31"/>
      <c r="B68" s="74" t="s">
        <v>49</v>
      </c>
      <c r="C68" s="74"/>
      <c r="D68" s="9" t="s">
        <v>50</v>
      </c>
      <c r="E68" s="9" t="s">
        <v>50</v>
      </c>
      <c r="F68" s="9"/>
      <c r="G68" s="9"/>
      <c r="H68" s="9" t="s">
        <v>50</v>
      </c>
      <c r="I68" s="33"/>
      <c r="J68" s="33"/>
      <c r="K68" s="32"/>
      <c r="L68" s="33"/>
      <c r="M68" s="34"/>
    </row>
    <row r="69" spans="1:13" ht="20.25" customHeight="1">
      <c r="A69" s="75" t="s">
        <v>63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7"/>
    </row>
    <row r="70" spans="1:13" ht="20.25" customHeight="1">
      <c r="A70" s="70" t="s">
        <v>64</v>
      </c>
      <c r="B70" s="71"/>
      <c r="C70" s="71"/>
      <c r="D70" s="71"/>
      <c r="E70" s="72"/>
      <c r="F70" s="72"/>
      <c r="G70" s="72"/>
      <c r="H70" s="71"/>
      <c r="I70" s="71"/>
      <c r="J70" s="71"/>
      <c r="K70" s="71"/>
      <c r="L70" s="71"/>
      <c r="M70" s="73"/>
    </row>
    <row r="71" spans="1:13" ht="27" customHeight="1">
      <c r="A71" s="31">
        <v>44</v>
      </c>
      <c r="B71" s="31" t="s">
        <v>47</v>
      </c>
      <c r="C71" s="30" t="s">
        <v>61</v>
      </c>
      <c r="D71" s="9" t="s">
        <v>25</v>
      </c>
      <c r="E71" s="43">
        <v>80</v>
      </c>
      <c r="F71" s="9">
        <v>0.47</v>
      </c>
      <c r="G71" s="9">
        <v>41.5</v>
      </c>
      <c r="H71" s="9"/>
      <c r="I71" s="9"/>
      <c r="J71" s="9"/>
      <c r="K71" s="9"/>
      <c r="L71" s="9"/>
      <c r="M71" s="9"/>
    </row>
    <row r="72" spans="1:13" ht="27" customHeight="1">
      <c r="A72" s="31">
        <v>45</v>
      </c>
      <c r="B72" s="31" t="s">
        <v>47</v>
      </c>
      <c r="C72" s="30" t="s">
        <v>61</v>
      </c>
      <c r="D72" s="9" t="s">
        <v>25</v>
      </c>
      <c r="E72" s="43">
        <v>80</v>
      </c>
      <c r="F72" s="9">
        <v>0.47</v>
      </c>
      <c r="G72" s="9">
        <v>41.5</v>
      </c>
      <c r="H72" s="9"/>
      <c r="I72" s="9"/>
      <c r="J72" s="9"/>
      <c r="K72" s="9"/>
      <c r="L72" s="9"/>
      <c r="M72" s="9"/>
    </row>
    <row r="73" spans="1:13" ht="12.75">
      <c r="A73" s="46"/>
      <c r="B73" s="78" t="s">
        <v>49</v>
      </c>
      <c r="C73" s="78"/>
      <c r="D73" s="14" t="s">
        <v>50</v>
      </c>
      <c r="E73" s="14" t="s">
        <v>50</v>
      </c>
      <c r="F73" s="14"/>
      <c r="G73" s="14"/>
      <c r="H73" s="14" t="s">
        <v>50</v>
      </c>
      <c r="I73" s="47"/>
      <c r="J73" s="47"/>
      <c r="K73" s="47"/>
      <c r="L73" s="47"/>
      <c r="M73" s="47"/>
    </row>
    <row r="74" spans="1:13" ht="16.5" customHeight="1">
      <c r="A74" s="63" t="s">
        <v>65</v>
      </c>
      <c r="B74" s="64"/>
      <c r="C74" s="64"/>
      <c r="D74" s="64"/>
      <c r="E74" s="64"/>
      <c r="F74" s="64"/>
      <c r="G74" s="64"/>
      <c r="H74" s="65"/>
      <c r="I74" s="48"/>
      <c r="J74" s="48"/>
      <c r="K74" s="49"/>
      <c r="L74" s="49"/>
      <c r="M74" s="50"/>
    </row>
    <row r="75" spans="1:13" ht="15" customHeight="1">
      <c r="A75" s="66" t="s">
        <v>68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67"/>
      <c r="M75" s="34"/>
    </row>
    <row r="76" spans="1:13" ht="14.25">
      <c r="A76" s="56" t="s">
        <v>69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44"/>
    </row>
    <row r="77" spans="1:13" ht="12.75">
      <c r="A77" s="52" t="s">
        <v>88</v>
      </c>
      <c r="B77" s="53"/>
      <c r="C77" s="53"/>
      <c r="D77" s="53"/>
      <c r="E77" s="54"/>
      <c r="F77" s="53"/>
      <c r="G77" s="53"/>
      <c r="H77" s="53"/>
      <c r="I77" s="53"/>
      <c r="J77" s="53"/>
      <c r="K77" s="53"/>
      <c r="L77" s="55"/>
      <c r="M77" s="35"/>
    </row>
    <row r="78" spans="1:13" ht="14.25">
      <c r="A78" s="56" t="s">
        <v>70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44"/>
    </row>
    <row r="79" spans="1:13" ht="14.25">
      <c r="A79" s="59" t="s">
        <v>66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  <c r="M79" s="31"/>
    </row>
    <row r="80" spans="1:13" ht="14.25">
      <c r="A80" s="59" t="s">
        <v>67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  <c r="M80" s="44"/>
    </row>
    <row r="82" ht="12.75">
      <c r="J82" t="s">
        <v>92</v>
      </c>
    </row>
  </sheetData>
  <sheetProtection/>
  <mergeCells count="53">
    <mergeCell ref="B68:C68"/>
    <mergeCell ref="B30:C30"/>
    <mergeCell ref="A32:M32"/>
    <mergeCell ref="A44:M44"/>
    <mergeCell ref="B49:C49"/>
    <mergeCell ref="A50:M50"/>
    <mergeCell ref="A63:M63"/>
    <mergeCell ref="L7:L10"/>
    <mergeCell ref="M7:M10"/>
    <mergeCell ref="B8:B11"/>
    <mergeCell ref="C8:C11"/>
    <mergeCell ref="B12:C12"/>
    <mergeCell ref="A13:M13"/>
    <mergeCell ref="I5:I6"/>
    <mergeCell ref="J5:J6"/>
    <mergeCell ref="K5:K6"/>
    <mergeCell ref="L5:L6"/>
    <mergeCell ref="M5:M6"/>
    <mergeCell ref="F7:F10"/>
    <mergeCell ref="G7:G10"/>
    <mergeCell ref="I7:I10"/>
    <mergeCell ref="J7:J10"/>
    <mergeCell ref="K7:K10"/>
    <mergeCell ref="A1:M1"/>
    <mergeCell ref="B2:M2"/>
    <mergeCell ref="C3:K3"/>
    <mergeCell ref="A5:A11"/>
    <mergeCell ref="B5:C7"/>
    <mergeCell ref="D5:D11"/>
    <mergeCell ref="E5:E11"/>
    <mergeCell ref="F5:F6"/>
    <mergeCell ref="G5:G6"/>
    <mergeCell ref="H5:H6"/>
    <mergeCell ref="A16:M16"/>
    <mergeCell ref="A14:M14"/>
    <mergeCell ref="A31:M31"/>
    <mergeCell ref="A51:M51"/>
    <mergeCell ref="F60:G60"/>
    <mergeCell ref="F61:G61"/>
    <mergeCell ref="F57:G57"/>
    <mergeCell ref="F58:G58"/>
    <mergeCell ref="F59:G59"/>
    <mergeCell ref="A28:M28"/>
    <mergeCell ref="A69:M69"/>
    <mergeCell ref="A70:M70"/>
    <mergeCell ref="B73:C73"/>
    <mergeCell ref="A80:L80"/>
    <mergeCell ref="A78:L78"/>
    <mergeCell ref="A79:L79"/>
    <mergeCell ref="A74:H74"/>
    <mergeCell ref="A75:L75"/>
    <mergeCell ref="A76:L76"/>
    <mergeCell ref="A77:L7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22">
      <selection activeCell="O46" sqref="O46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36.28125" style="0" customWidth="1"/>
    <col min="4" max="4" width="6.28125" style="0" customWidth="1"/>
    <col min="5" max="5" width="7.28125" style="0" customWidth="1"/>
    <col min="6" max="7" width="0" style="0" hidden="1" customWidth="1"/>
    <col min="8" max="8" width="6.8515625" style="0" customWidth="1"/>
    <col min="9" max="9" width="6.57421875" style="0" customWidth="1"/>
    <col min="10" max="10" width="7.7109375" style="0" customWidth="1"/>
    <col min="11" max="11" width="4.421875" style="0" customWidth="1"/>
    <col min="12" max="12" width="6.7109375" style="0" customWidth="1"/>
    <col min="13" max="13" width="7.7109375" style="0" customWidth="1"/>
  </cols>
  <sheetData>
    <row r="1" spans="1:13" ht="19.5">
      <c r="A1" s="62" t="s">
        <v>89</v>
      </c>
      <c r="B1" s="62"/>
      <c r="C1" s="62"/>
      <c r="D1" s="62"/>
      <c r="E1" s="95"/>
      <c r="F1" s="62"/>
      <c r="G1" s="62"/>
      <c r="H1" s="62"/>
      <c r="I1" s="62"/>
      <c r="J1" s="62"/>
      <c r="K1" s="62"/>
      <c r="L1" s="62"/>
      <c r="M1" s="62"/>
    </row>
    <row r="2" spans="1:13" ht="19.5">
      <c r="A2" s="7"/>
      <c r="B2" s="62" t="s">
        <v>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9.5">
      <c r="A3" s="7"/>
      <c r="B3" s="7"/>
      <c r="C3" s="62" t="s">
        <v>91</v>
      </c>
      <c r="D3" s="62"/>
      <c r="E3" s="62"/>
      <c r="F3" s="62"/>
      <c r="G3" s="62"/>
      <c r="H3" s="62"/>
      <c r="I3" s="62"/>
      <c r="J3" s="62"/>
      <c r="K3" s="62"/>
      <c r="L3" s="7"/>
      <c r="M3" s="7"/>
    </row>
    <row r="4" spans="1:13" ht="15.75">
      <c r="A4" s="2"/>
      <c r="B4" s="2"/>
      <c r="C4" s="1"/>
      <c r="D4" s="1"/>
      <c r="E4" s="3"/>
      <c r="F4" s="4"/>
      <c r="G4" s="3"/>
      <c r="H4" s="5" t="s">
        <v>71</v>
      </c>
      <c r="J4" s="5"/>
      <c r="K4" s="5" t="s">
        <v>98</v>
      </c>
      <c r="M4" s="6" t="s">
        <v>99</v>
      </c>
    </row>
    <row r="5" spans="1:13" ht="12.75">
      <c r="A5" s="81" t="s">
        <v>0</v>
      </c>
      <c r="B5" s="89" t="s">
        <v>1</v>
      </c>
      <c r="C5" s="93"/>
      <c r="D5" s="84" t="s">
        <v>2</v>
      </c>
      <c r="E5" s="81" t="s">
        <v>3</v>
      </c>
      <c r="F5" s="81" t="s">
        <v>4</v>
      </c>
      <c r="G5" s="98" t="s">
        <v>5</v>
      </c>
      <c r="H5" s="100" t="s">
        <v>6</v>
      </c>
      <c r="I5" s="81" t="s">
        <v>80</v>
      </c>
      <c r="J5" s="81" t="s">
        <v>87</v>
      </c>
      <c r="K5" s="84" t="s">
        <v>86</v>
      </c>
      <c r="L5" s="81" t="s">
        <v>85</v>
      </c>
      <c r="M5" s="84" t="s">
        <v>7</v>
      </c>
    </row>
    <row r="6" spans="1:13" ht="12.75">
      <c r="A6" s="82"/>
      <c r="B6" s="90"/>
      <c r="C6" s="94"/>
      <c r="D6" s="85"/>
      <c r="E6" s="82"/>
      <c r="F6" s="83"/>
      <c r="G6" s="99"/>
      <c r="H6" s="101"/>
      <c r="I6" s="82"/>
      <c r="J6" s="82"/>
      <c r="K6" s="85"/>
      <c r="L6" s="82"/>
      <c r="M6" s="85"/>
    </row>
    <row r="7" spans="1:13" ht="12.75">
      <c r="A7" s="82"/>
      <c r="B7" s="96"/>
      <c r="C7" s="97"/>
      <c r="D7" s="85"/>
      <c r="E7" s="82"/>
      <c r="F7" s="84" t="s">
        <v>8</v>
      </c>
      <c r="G7" s="81" t="s">
        <v>9</v>
      </c>
      <c r="H7" s="8" t="s">
        <v>10</v>
      </c>
      <c r="I7" s="89" t="s">
        <v>82</v>
      </c>
      <c r="J7" s="81" t="s">
        <v>84</v>
      </c>
      <c r="K7" s="91" t="s">
        <v>81</v>
      </c>
      <c r="L7" s="81" t="s">
        <v>83</v>
      </c>
      <c r="M7" s="93" t="s">
        <v>11</v>
      </c>
    </row>
    <row r="8" spans="1:13" ht="12.75">
      <c r="A8" s="82"/>
      <c r="B8" s="81" t="s">
        <v>12</v>
      </c>
      <c r="C8" s="84" t="s">
        <v>13</v>
      </c>
      <c r="D8" s="85"/>
      <c r="E8" s="82"/>
      <c r="F8" s="85"/>
      <c r="G8" s="82"/>
      <c r="H8" s="8" t="s">
        <v>14</v>
      </c>
      <c r="I8" s="90"/>
      <c r="J8" s="82"/>
      <c r="K8" s="92"/>
      <c r="L8" s="82"/>
      <c r="M8" s="94"/>
    </row>
    <row r="9" spans="1:13" ht="12.75">
      <c r="A9" s="82"/>
      <c r="B9" s="82"/>
      <c r="C9" s="85"/>
      <c r="D9" s="85"/>
      <c r="E9" s="82"/>
      <c r="F9" s="85"/>
      <c r="G9" s="82"/>
      <c r="H9" s="8" t="s">
        <v>15</v>
      </c>
      <c r="I9" s="90"/>
      <c r="J9" s="82"/>
      <c r="K9" s="92"/>
      <c r="L9" s="82"/>
      <c r="M9" s="94"/>
    </row>
    <row r="10" spans="1:13" ht="12.75">
      <c r="A10" s="82"/>
      <c r="B10" s="82"/>
      <c r="C10" s="85"/>
      <c r="D10" s="85"/>
      <c r="E10" s="82"/>
      <c r="F10" s="86"/>
      <c r="G10" s="83"/>
      <c r="H10" s="8" t="s">
        <v>16</v>
      </c>
      <c r="I10" s="90"/>
      <c r="J10" s="82"/>
      <c r="K10" s="92"/>
      <c r="L10" s="82"/>
      <c r="M10" s="94"/>
    </row>
    <row r="11" spans="1:13" ht="12.75">
      <c r="A11" s="83"/>
      <c r="B11" s="83"/>
      <c r="C11" s="86"/>
      <c r="D11" s="86"/>
      <c r="E11" s="83"/>
      <c r="F11" s="9" t="s">
        <v>17</v>
      </c>
      <c r="G11" s="9" t="s">
        <v>18</v>
      </c>
      <c r="H11" s="10" t="s">
        <v>19</v>
      </c>
      <c r="I11" s="11" t="s">
        <v>20</v>
      </c>
      <c r="J11" s="12" t="s">
        <v>20</v>
      </c>
      <c r="K11" s="10" t="s">
        <v>20</v>
      </c>
      <c r="L11" s="12" t="s">
        <v>20</v>
      </c>
      <c r="M11" s="13" t="s">
        <v>20</v>
      </c>
    </row>
    <row r="12" spans="1:13" ht="12.75">
      <c r="A12" s="14">
        <v>0</v>
      </c>
      <c r="B12" s="87">
        <v>1</v>
      </c>
      <c r="C12" s="88"/>
      <c r="D12" s="14">
        <v>2</v>
      </c>
      <c r="E12" s="14">
        <v>3</v>
      </c>
      <c r="F12" s="14"/>
      <c r="G12" s="16"/>
      <c r="H12" s="15">
        <v>4</v>
      </c>
      <c r="I12" s="17">
        <v>5</v>
      </c>
      <c r="J12" s="17">
        <v>6</v>
      </c>
      <c r="K12" s="17">
        <v>7</v>
      </c>
      <c r="L12" s="17">
        <v>8</v>
      </c>
      <c r="M12" s="17">
        <v>9</v>
      </c>
    </row>
    <row r="13" spans="1:13" ht="12.75">
      <c r="A13" s="75" t="s">
        <v>21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ht="12.75">
      <c r="A14" s="70" t="s">
        <v>22</v>
      </c>
      <c r="B14" s="71"/>
      <c r="C14" s="71"/>
      <c r="D14" s="71"/>
      <c r="E14" s="72"/>
      <c r="F14" s="72"/>
      <c r="G14" s="72"/>
      <c r="H14" s="71"/>
      <c r="I14" s="71"/>
      <c r="J14" s="71"/>
      <c r="K14" s="71"/>
      <c r="L14" s="71"/>
      <c r="M14" s="73"/>
    </row>
    <row r="15" spans="1:13" ht="12.75">
      <c r="A15" s="18">
        <v>1</v>
      </c>
      <c r="B15" s="18" t="s">
        <v>23</v>
      </c>
      <c r="C15" s="19" t="s">
        <v>24</v>
      </c>
      <c r="D15" s="9" t="s">
        <v>25</v>
      </c>
      <c r="E15" s="9">
        <v>250</v>
      </c>
      <c r="F15" s="9">
        <v>0.68</v>
      </c>
      <c r="G15" s="18">
        <v>41.5</v>
      </c>
      <c r="H15" s="20">
        <v>34</v>
      </c>
      <c r="I15" s="18"/>
      <c r="J15" s="21"/>
      <c r="K15" s="21"/>
      <c r="L15" s="21"/>
      <c r="M15" s="21"/>
    </row>
    <row r="16" spans="1:13" ht="12.75">
      <c r="A16" s="79" t="s">
        <v>26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80"/>
    </row>
    <row r="17" spans="1:13" ht="12.75">
      <c r="A17" s="18">
        <v>2</v>
      </c>
      <c r="B17" s="18" t="s">
        <v>27</v>
      </c>
      <c r="C17" s="22" t="s">
        <v>28</v>
      </c>
      <c r="D17" s="20" t="s">
        <v>29</v>
      </c>
      <c r="E17" s="23">
        <v>0.24</v>
      </c>
      <c r="F17" s="18">
        <v>0.84</v>
      </c>
      <c r="G17" s="18">
        <v>41.5</v>
      </c>
      <c r="H17" s="20"/>
      <c r="I17" s="18"/>
      <c r="J17" s="21"/>
      <c r="K17" s="21"/>
      <c r="L17" s="21"/>
      <c r="M17" s="21"/>
    </row>
    <row r="18" spans="1:13" ht="20.25" customHeight="1">
      <c r="A18" s="18">
        <v>3</v>
      </c>
      <c r="B18" s="18" t="s">
        <v>30</v>
      </c>
      <c r="C18" s="24" t="s">
        <v>31</v>
      </c>
      <c r="D18" s="20" t="s">
        <v>32</v>
      </c>
      <c r="E18" s="25">
        <v>7.6</v>
      </c>
      <c r="F18" s="18">
        <v>0.14</v>
      </c>
      <c r="G18" s="18">
        <v>41.5</v>
      </c>
      <c r="H18" s="20"/>
      <c r="I18" s="18"/>
      <c r="J18" s="21"/>
      <c r="K18" s="21"/>
      <c r="L18" s="21"/>
      <c r="M18" s="21"/>
    </row>
    <row r="19" spans="1:13" ht="20.25" customHeight="1">
      <c r="A19" s="18">
        <v>4</v>
      </c>
      <c r="B19" s="18" t="s">
        <v>33</v>
      </c>
      <c r="C19" s="24" t="s">
        <v>34</v>
      </c>
      <c r="D19" s="20" t="s">
        <v>32</v>
      </c>
      <c r="E19" s="25">
        <v>2</v>
      </c>
      <c r="F19" s="18">
        <v>0.21</v>
      </c>
      <c r="G19" s="18">
        <v>41.5</v>
      </c>
      <c r="H19" s="20"/>
      <c r="I19" s="18"/>
      <c r="J19" s="21"/>
      <c r="K19" s="21"/>
      <c r="L19" s="21"/>
      <c r="M19" s="21"/>
    </row>
    <row r="20" spans="1:13" ht="18">
      <c r="A20" s="20">
        <v>5</v>
      </c>
      <c r="B20" s="20" t="s">
        <v>72</v>
      </c>
      <c r="C20" s="24" t="s">
        <v>75</v>
      </c>
      <c r="D20" s="20" t="s">
        <v>32</v>
      </c>
      <c r="E20" s="26">
        <v>9.6</v>
      </c>
      <c r="F20" s="20">
        <v>1.61</v>
      </c>
      <c r="G20" s="20">
        <v>41.5</v>
      </c>
      <c r="H20" s="20"/>
      <c r="I20" s="20"/>
      <c r="J20" s="21"/>
      <c r="K20" s="27"/>
      <c r="L20" s="27"/>
      <c r="M20" s="27"/>
    </row>
    <row r="21" spans="1:13" ht="20.25" customHeight="1">
      <c r="A21" s="18">
        <v>6</v>
      </c>
      <c r="B21" s="18" t="s">
        <v>73</v>
      </c>
      <c r="C21" s="24" t="s">
        <v>35</v>
      </c>
      <c r="D21" s="20" t="s">
        <v>32</v>
      </c>
      <c r="E21" s="23">
        <f>E20</f>
        <v>9.6</v>
      </c>
      <c r="F21" s="18">
        <v>80.69</v>
      </c>
      <c r="G21" s="18">
        <v>41.5</v>
      </c>
      <c r="H21" s="20"/>
      <c r="I21" s="18"/>
      <c r="J21" s="21"/>
      <c r="K21" s="21"/>
      <c r="L21" s="21"/>
      <c r="M21" s="21"/>
    </row>
    <row r="22" spans="1:13" ht="12.75">
      <c r="A22" s="18">
        <v>7</v>
      </c>
      <c r="B22" s="18" t="s">
        <v>36</v>
      </c>
      <c r="C22" s="22" t="s">
        <v>37</v>
      </c>
      <c r="D22" s="18" t="s">
        <v>32</v>
      </c>
      <c r="E22" s="18">
        <v>6</v>
      </c>
      <c r="F22" s="28" t="s">
        <v>38</v>
      </c>
      <c r="G22" s="29"/>
      <c r="H22" s="18"/>
      <c r="I22" s="18"/>
      <c r="J22" s="18"/>
      <c r="K22" s="18"/>
      <c r="L22" s="18"/>
      <c r="M22" s="21"/>
    </row>
    <row r="23" spans="1:13" ht="12.75">
      <c r="A23" s="18">
        <v>8</v>
      </c>
      <c r="B23" s="18" t="s">
        <v>36</v>
      </c>
      <c r="C23" s="22" t="s">
        <v>39</v>
      </c>
      <c r="D23" s="18" t="s">
        <v>32</v>
      </c>
      <c r="E23" s="18">
        <v>1</v>
      </c>
      <c r="F23" s="28" t="s">
        <v>38</v>
      </c>
      <c r="G23" s="29"/>
      <c r="H23" s="18"/>
      <c r="I23" s="18"/>
      <c r="J23" s="18"/>
      <c r="K23" s="18"/>
      <c r="L23" s="18"/>
      <c r="M23" s="21"/>
    </row>
    <row r="24" spans="1:13" ht="12.75">
      <c r="A24" s="18">
        <v>9</v>
      </c>
      <c r="B24" s="18" t="s">
        <v>36</v>
      </c>
      <c r="C24" s="22" t="s">
        <v>40</v>
      </c>
      <c r="D24" s="18" t="s">
        <v>32</v>
      </c>
      <c r="E24" s="18">
        <v>0.6</v>
      </c>
      <c r="F24" s="28" t="s">
        <v>38</v>
      </c>
      <c r="G24" s="29"/>
      <c r="H24" s="18"/>
      <c r="I24" s="18"/>
      <c r="J24" s="18"/>
      <c r="K24" s="18"/>
      <c r="L24" s="18"/>
      <c r="M24" s="21"/>
    </row>
    <row r="25" spans="1:13" ht="12.75">
      <c r="A25" s="18">
        <v>10</v>
      </c>
      <c r="B25" s="18" t="s">
        <v>36</v>
      </c>
      <c r="C25" s="22" t="s">
        <v>41</v>
      </c>
      <c r="D25" s="18" t="s">
        <v>32</v>
      </c>
      <c r="E25" s="18">
        <v>1</v>
      </c>
      <c r="F25" s="28" t="s">
        <v>38</v>
      </c>
      <c r="G25" s="29"/>
      <c r="H25" s="18"/>
      <c r="I25" s="18"/>
      <c r="J25" s="18"/>
      <c r="K25" s="18"/>
      <c r="L25" s="18"/>
      <c r="M25" s="21"/>
    </row>
    <row r="26" spans="1:13" ht="12.75">
      <c r="A26" s="18">
        <v>11</v>
      </c>
      <c r="B26" s="18" t="s">
        <v>36</v>
      </c>
      <c r="C26" s="22" t="s">
        <v>42</v>
      </c>
      <c r="D26" s="18" t="s">
        <v>32</v>
      </c>
      <c r="E26" s="18">
        <v>1</v>
      </c>
      <c r="F26" s="28" t="s">
        <v>38</v>
      </c>
      <c r="G26" s="29"/>
      <c r="H26" s="18"/>
      <c r="I26" s="18"/>
      <c r="J26" s="18"/>
      <c r="K26" s="18"/>
      <c r="L26" s="18"/>
      <c r="M26" s="21"/>
    </row>
    <row r="27" spans="1:13" ht="12.75">
      <c r="A27" s="18">
        <v>12</v>
      </c>
      <c r="B27" s="18" t="s">
        <v>43</v>
      </c>
      <c r="C27" s="19" t="s">
        <v>44</v>
      </c>
      <c r="D27" s="18" t="s">
        <v>45</v>
      </c>
      <c r="E27" s="23">
        <f>E21/5</f>
        <v>1.92</v>
      </c>
      <c r="F27" s="28" t="s">
        <v>38</v>
      </c>
      <c r="G27" s="29"/>
      <c r="H27" s="18"/>
      <c r="I27" s="18"/>
      <c r="J27" s="18"/>
      <c r="K27" s="18"/>
      <c r="L27" s="18"/>
      <c r="M27" s="21"/>
    </row>
    <row r="28" spans="1:13" ht="12.75">
      <c r="A28" s="79" t="s">
        <v>46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80"/>
    </row>
    <row r="29" spans="1:13" ht="24.75" customHeight="1">
      <c r="A29" s="18">
        <v>13</v>
      </c>
      <c r="B29" s="18" t="s">
        <v>47</v>
      </c>
      <c r="C29" s="30" t="s">
        <v>48</v>
      </c>
      <c r="D29" s="18" t="s">
        <v>25</v>
      </c>
      <c r="E29" s="18">
        <v>250</v>
      </c>
      <c r="F29" s="18">
        <v>0.47</v>
      </c>
      <c r="G29" s="18">
        <v>41.5</v>
      </c>
      <c r="H29" s="18"/>
      <c r="I29" s="18"/>
      <c r="J29" s="21"/>
      <c r="K29" s="21"/>
      <c r="L29" s="21"/>
      <c r="M29" s="21"/>
    </row>
    <row r="30" spans="1:13" ht="12.75">
      <c r="A30" s="31"/>
      <c r="B30" s="74" t="s">
        <v>49</v>
      </c>
      <c r="C30" s="74"/>
      <c r="D30" s="9" t="s">
        <v>50</v>
      </c>
      <c r="E30" s="9" t="s">
        <v>50</v>
      </c>
      <c r="F30" s="9"/>
      <c r="G30" s="9"/>
      <c r="H30" s="9" t="s">
        <v>50</v>
      </c>
      <c r="I30" s="33"/>
      <c r="J30" s="34"/>
      <c r="K30" s="45"/>
      <c r="L30" s="45"/>
      <c r="M30" s="34"/>
    </row>
    <row r="31" spans="1:13" ht="12.75">
      <c r="A31" s="75" t="s">
        <v>51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12.75">
      <c r="A32" s="70" t="s">
        <v>52</v>
      </c>
      <c r="B32" s="71"/>
      <c r="C32" s="71"/>
      <c r="D32" s="71"/>
      <c r="E32" s="72"/>
      <c r="F32" s="72"/>
      <c r="G32" s="72"/>
      <c r="H32" s="71"/>
      <c r="I32" s="71"/>
      <c r="J32" s="71"/>
      <c r="K32" s="71"/>
      <c r="L32" s="71"/>
      <c r="M32" s="73"/>
    </row>
    <row r="33" spans="1:13" ht="12.75">
      <c r="A33" s="31">
        <v>14</v>
      </c>
      <c r="B33" s="31" t="s">
        <v>27</v>
      </c>
      <c r="C33" s="22" t="s">
        <v>28</v>
      </c>
      <c r="D33" s="20" t="s">
        <v>29</v>
      </c>
      <c r="E33" s="25">
        <f>E37/40</f>
        <v>0.065</v>
      </c>
      <c r="F33" s="18">
        <v>0.84</v>
      </c>
      <c r="G33" s="18">
        <v>41.5</v>
      </c>
      <c r="H33" s="20"/>
      <c r="I33" s="31"/>
      <c r="J33" s="20"/>
      <c r="K33" s="35"/>
      <c r="L33" s="35"/>
      <c r="M33" s="35"/>
    </row>
    <row r="34" spans="1:13" ht="27" customHeight="1">
      <c r="A34" s="31">
        <v>15</v>
      </c>
      <c r="B34" s="31" t="s">
        <v>30</v>
      </c>
      <c r="C34" s="24" t="s">
        <v>31</v>
      </c>
      <c r="D34" s="20" t="s">
        <v>32</v>
      </c>
      <c r="E34" s="25">
        <v>2</v>
      </c>
      <c r="F34" s="18">
        <v>0.14</v>
      </c>
      <c r="G34" s="18">
        <v>41.5</v>
      </c>
      <c r="H34" s="20"/>
      <c r="I34" s="31"/>
      <c r="J34" s="20"/>
      <c r="K34" s="35"/>
      <c r="L34" s="35"/>
      <c r="M34" s="35"/>
    </row>
    <row r="35" spans="1:13" ht="18.75" customHeight="1">
      <c r="A35" s="36">
        <v>16</v>
      </c>
      <c r="B35" s="31" t="s">
        <v>33</v>
      </c>
      <c r="C35" s="24" t="s">
        <v>34</v>
      </c>
      <c r="D35" s="20" t="s">
        <v>32</v>
      </c>
      <c r="E35" s="25">
        <v>0.6</v>
      </c>
      <c r="F35" s="18">
        <v>0.21</v>
      </c>
      <c r="G35" s="18">
        <v>41.5</v>
      </c>
      <c r="H35" s="20"/>
      <c r="I35" s="31"/>
      <c r="J35" s="20"/>
      <c r="K35" s="35"/>
      <c r="L35" s="35"/>
      <c r="M35" s="35"/>
    </row>
    <row r="36" spans="1:13" ht="18">
      <c r="A36" s="36">
        <v>17</v>
      </c>
      <c r="B36" s="36" t="s">
        <v>72</v>
      </c>
      <c r="C36" s="24" t="s">
        <v>75</v>
      </c>
      <c r="D36" s="20" t="s">
        <v>32</v>
      </c>
      <c r="E36" s="37">
        <v>2.6</v>
      </c>
      <c r="F36" s="20">
        <v>1.61</v>
      </c>
      <c r="G36" s="20">
        <v>41.5</v>
      </c>
      <c r="H36" s="20"/>
      <c r="I36" s="36"/>
      <c r="J36" s="20"/>
      <c r="K36" s="38"/>
      <c r="L36" s="38"/>
      <c r="M36" s="38"/>
    </row>
    <row r="37" spans="1:13" ht="15" customHeight="1">
      <c r="A37" s="36">
        <v>18</v>
      </c>
      <c r="B37" s="36" t="s">
        <v>53</v>
      </c>
      <c r="C37" s="30" t="s">
        <v>54</v>
      </c>
      <c r="D37" s="20" t="s">
        <v>32</v>
      </c>
      <c r="E37" s="37">
        <f>E36</f>
        <v>2.6</v>
      </c>
      <c r="F37" s="20">
        <v>74.91</v>
      </c>
      <c r="G37" s="20">
        <v>41.5</v>
      </c>
      <c r="H37" s="20"/>
      <c r="I37" s="20"/>
      <c r="J37" s="20"/>
      <c r="K37" s="20"/>
      <c r="L37" s="20"/>
      <c r="M37" s="20"/>
    </row>
    <row r="38" spans="1:13" ht="12.75">
      <c r="A38" s="36">
        <v>19</v>
      </c>
      <c r="B38" s="31" t="s">
        <v>36</v>
      </c>
      <c r="C38" s="22" t="s">
        <v>37</v>
      </c>
      <c r="D38" s="18" t="s">
        <v>32</v>
      </c>
      <c r="E38" s="39">
        <f>E22*0.25</f>
        <v>1.5</v>
      </c>
      <c r="F38" s="28" t="s">
        <v>38</v>
      </c>
      <c r="G38" s="29"/>
      <c r="H38" s="18"/>
      <c r="I38" s="18"/>
      <c r="J38" s="18"/>
      <c r="K38" s="18"/>
      <c r="L38" s="18"/>
      <c r="M38" s="35"/>
    </row>
    <row r="39" spans="1:13" ht="12.75">
      <c r="A39" s="36">
        <v>20</v>
      </c>
      <c r="B39" s="31" t="s">
        <v>36</v>
      </c>
      <c r="C39" s="22" t="s">
        <v>39</v>
      </c>
      <c r="D39" s="18" t="s">
        <v>32</v>
      </c>
      <c r="E39" s="18">
        <v>0.3</v>
      </c>
      <c r="F39" s="28" t="s">
        <v>38</v>
      </c>
      <c r="G39" s="29"/>
      <c r="H39" s="18"/>
      <c r="I39" s="18"/>
      <c r="J39" s="18"/>
      <c r="K39" s="18"/>
      <c r="L39" s="18"/>
      <c r="M39" s="35"/>
    </row>
    <row r="40" spans="1:13" ht="12.75">
      <c r="A40" s="36">
        <v>21</v>
      </c>
      <c r="B40" s="31" t="s">
        <v>36</v>
      </c>
      <c r="C40" s="22" t="s">
        <v>40</v>
      </c>
      <c r="D40" s="18" t="s">
        <v>32</v>
      </c>
      <c r="E40" s="18">
        <v>0.2</v>
      </c>
      <c r="F40" s="28" t="s">
        <v>38</v>
      </c>
      <c r="G40" s="29"/>
      <c r="H40" s="18"/>
      <c r="I40" s="18"/>
      <c r="J40" s="18"/>
      <c r="K40" s="18"/>
      <c r="L40" s="18"/>
      <c r="M40" s="35"/>
    </row>
    <row r="41" spans="1:13" ht="12.75">
      <c r="A41" s="36">
        <v>22</v>
      </c>
      <c r="B41" s="31" t="s">
        <v>36</v>
      </c>
      <c r="C41" s="22" t="s">
        <v>41</v>
      </c>
      <c r="D41" s="18" t="s">
        <v>32</v>
      </c>
      <c r="E41" s="39">
        <f>E25*0.25</f>
        <v>0.25</v>
      </c>
      <c r="F41" s="28" t="s">
        <v>38</v>
      </c>
      <c r="G41" s="29"/>
      <c r="H41" s="18"/>
      <c r="I41" s="18"/>
      <c r="J41" s="18"/>
      <c r="K41" s="18"/>
      <c r="L41" s="18"/>
      <c r="M41" s="35"/>
    </row>
    <row r="42" spans="1:13" ht="12.75">
      <c r="A42" s="36">
        <v>23</v>
      </c>
      <c r="B42" s="31" t="s">
        <v>36</v>
      </c>
      <c r="C42" s="22" t="s">
        <v>42</v>
      </c>
      <c r="D42" s="18" t="s">
        <v>32</v>
      </c>
      <c r="E42" s="39">
        <f>E26*0.25</f>
        <v>0.25</v>
      </c>
      <c r="F42" s="28" t="s">
        <v>38</v>
      </c>
      <c r="G42" s="29"/>
      <c r="H42" s="18"/>
      <c r="I42" s="18"/>
      <c r="J42" s="18"/>
      <c r="K42" s="18"/>
      <c r="L42" s="18"/>
      <c r="M42" s="35"/>
    </row>
    <row r="43" spans="1:13" ht="12.75">
      <c r="A43" s="36">
        <v>24</v>
      </c>
      <c r="B43" s="31" t="s">
        <v>43</v>
      </c>
      <c r="C43" s="19" t="s">
        <v>44</v>
      </c>
      <c r="D43" s="18" t="s">
        <v>45</v>
      </c>
      <c r="E43" s="40">
        <f>E37/5</f>
        <v>0.52</v>
      </c>
      <c r="F43" s="28" t="s">
        <v>38</v>
      </c>
      <c r="G43" s="29"/>
      <c r="H43" s="18"/>
      <c r="I43" s="18"/>
      <c r="J43" s="18"/>
      <c r="K43" s="18"/>
      <c r="L43" s="18"/>
      <c r="M43" s="35"/>
    </row>
    <row r="44" spans="1:13" ht="12.75">
      <c r="A44" s="70" t="s">
        <v>55</v>
      </c>
      <c r="B44" s="71"/>
      <c r="C44" s="71"/>
      <c r="D44" s="71"/>
      <c r="E44" s="72"/>
      <c r="F44" s="72"/>
      <c r="G44" s="72"/>
      <c r="H44" s="71"/>
      <c r="I44" s="71"/>
      <c r="J44" s="71"/>
      <c r="K44" s="71"/>
      <c r="L44" s="71"/>
      <c r="M44" s="73"/>
    </row>
    <row r="45" spans="1:13" ht="15" customHeight="1">
      <c r="A45" s="31">
        <v>25</v>
      </c>
      <c r="B45" s="31" t="s">
        <v>56</v>
      </c>
      <c r="C45" s="41" t="s">
        <v>74</v>
      </c>
      <c r="D45" s="20" t="s">
        <v>58</v>
      </c>
      <c r="E45" s="26">
        <f>E29*0.75</f>
        <v>187.5</v>
      </c>
      <c r="F45" s="20">
        <v>0.47</v>
      </c>
      <c r="G45" s="20">
        <v>41.5</v>
      </c>
      <c r="H45" s="20"/>
      <c r="I45" s="20"/>
      <c r="J45" s="20"/>
      <c r="K45" s="20"/>
      <c r="L45" s="20"/>
      <c r="M45" s="20"/>
    </row>
    <row r="46" spans="1:13" ht="20.25" customHeight="1">
      <c r="A46" s="31">
        <v>26</v>
      </c>
      <c r="B46" s="31" t="s">
        <v>59</v>
      </c>
      <c r="C46" s="42" t="s">
        <v>60</v>
      </c>
      <c r="D46" s="31" t="s">
        <v>32</v>
      </c>
      <c r="E46" s="26">
        <f>E20</f>
        <v>9.6</v>
      </c>
      <c r="F46" s="36">
        <v>23.39</v>
      </c>
      <c r="G46" s="36">
        <v>41.5</v>
      </c>
      <c r="H46" s="36"/>
      <c r="I46" s="36"/>
      <c r="J46" s="36"/>
      <c r="K46" s="36"/>
      <c r="L46" s="36"/>
      <c r="M46" s="36"/>
    </row>
    <row r="47" spans="1:13" ht="21" customHeight="1">
      <c r="A47" s="31">
        <v>27</v>
      </c>
      <c r="B47" s="31" t="s">
        <v>47</v>
      </c>
      <c r="C47" s="30" t="s">
        <v>61</v>
      </c>
      <c r="D47" s="9" t="s">
        <v>25</v>
      </c>
      <c r="E47" s="9">
        <v>250</v>
      </c>
      <c r="F47" s="9">
        <v>0.47</v>
      </c>
      <c r="G47" s="9">
        <v>41.5</v>
      </c>
      <c r="H47" s="9"/>
      <c r="I47" s="9"/>
      <c r="J47" s="9"/>
      <c r="K47" s="9"/>
      <c r="L47" s="9"/>
      <c r="M47" s="9"/>
    </row>
    <row r="48" spans="1:13" ht="19.5" customHeight="1">
      <c r="A48" s="31">
        <v>28</v>
      </c>
      <c r="B48" s="31" t="s">
        <v>47</v>
      </c>
      <c r="C48" s="30" t="s">
        <v>61</v>
      </c>
      <c r="D48" s="9" t="s">
        <v>25</v>
      </c>
      <c r="E48" s="9">
        <v>250</v>
      </c>
      <c r="F48" s="9">
        <v>0.47</v>
      </c>
      <c r="G48" s="9">
        <v>41.5</v>
      </c>
      <c r="H48" s="9"/>
      <c r="I48" s="9"/>
      <c r="J48" s="9"/>
      <c r="K48" s="9"/>
      <c r="L48" s="9"/>
      <c r="M48" s="9"/>
    </row>
    <row r="49" spans="1:13" ht="12.75">
      <c r="A49" s="31"/>
      <c r="B49" s="74" t="s">
        <v>49</v>
      </c>
      <c r="C49" s="74"/>
      <c r="D49" s="9" t="s">
        <v>50</v>
      </c>
      <c r="E49" s="9" t="s">
        <v>50</v>
      </c>
      <c r="F49" s="9"/>
      <c r="G49" s="9"/>
      <c r="H49" s="9" t="s">
        <v>50</v>
      </c>
      <c r="I49" s="33"/>
      <c r="J49" s="33"/>
      <c r="K49" s="33"/>
      <c r="L49" s="33"/>
      <c r="M49" s="34"/>
    </row>
    <row r="50" spans="1:13" ht="12.75">
      <c r="A50" s="75" t="s">
        <v>62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</row>
    <row r="51" spans="1:13" ht="12.75">
      <c r="A51" s="70" t="s">
        <v>52</v>
      </c>
      <c r="B51" s="71"/>
      <c r="C51" s="71"/>
      <c r="D51" s="71"/>
      <c r="E51" s="72"/>
      <c r="F51" s="72"/>
      <c r="G51" s="72"/>
      <c r="H51" s="71"/>
      <c r="I51" s="71"/>
      <c r="J51" s="71"/>
      <c r="K51" s="71"/>
      <c r="L51" s="71"/>
      <c r="M51" s="73"/>
    </row>
    <row r="52" spans="1:13" ht="12.75">
      <c r="A52" s="31">
        <v>29</v>
      </c>
      <c r="B52" s="31" t="s">
        <v>27</v>
      </c>
      <c r="C52" s="22" t="s">
        <v>28</v>
      </c>
      <c r="D52" s="20" t="s">
        <v>29</v>
      </c>
      <c r="E52" s="25">
        <f>E56/40</f>
        <v>0.04</v>
      </c>
      <c r="F52" s="18">
        <v>0.84</v>
      </c>
      <c r="G52" s="18">
        <v>41.5</v>
      </c>
      <c r="H52" s="20"/>
      <c r="I52" s="31"/>
      <c r="J52" s="20"/>
      <c r="K52" s="35"/>
      <c r="L52" s="35"/>
      <c r="M52" s="35"/>
    </row>
    <row r="53" spans="1:13" ht="21.75" customHeight="1">
      <c r="A53" s="31">
        <v>30</v>
      </c>
      <c r="B53" s="31" t="s">
        <v>30</v>
      </c>
      <c r="C53" s="24" t="s">
        <v>31</v>
      </c>
      <c r="D53" s="20" t="s">
        <v>32</v>
      </c>
      <c r="E53" s="25">
        <f>E55-E54</f>
        <v>1.2000000000000002</v>
      </c>
      <c r="F53" s="18">
        <v>0.14</v>
      </c>
      <c r="G53" s="18">
        <v>41.5</v>
      </c>
      <c r="H53" s="20"/>
      <c r="I53" s="31"/>
      <c r="J53" s="20"/>
      <c r="K53" s="35"/>
      <c r="L53" s="35"/>
      <c r="M53" s="35"/>
    </row>
    <row r="54" spans="1:13" ht="21" customHeight="1">
      <c r="A54" s="31">
        <v>31</v>
      </c>
      <c r="B54" s="31" t="s">
        <v>33</v>
      </c>
      <c r="C54" s="24" t="s">
        <v>34</v>
      </c>
      <c r="D54" s="20" t="s">
        <v>32</v>
      </c>
      <c r="E54" s="25">
        <f>E60+E61</f>
        <v>0.4</v>
      </c>
      <c r="F54" s="18">
        <v>0.21</v>
      </c>
      <c r="G54" s="18">
        <v>41.5</v>
      </c>
      <c r="H54" s="20"/>
      <c r="I54" s="31"/>
      <c r="J54" s="20"/>
      <c r="K54" s="35"/>
      <c r="L54" s="35"/>
      <c r="M54" s="35"/>
    </row>
    <row r="55" spans="1:13" ht="22.5" customHeight="1">
      <c r="A55" s="31">
        <v>32</v>
      </c>
      <c r="B55" s="36" t="s">
        <v>72</v>
      </c>
      <c r="C55" s="24" t="s">
        <v>75</v>
      </c>
      <c r="D55" s="20" t="s">
        <v>32</v>
      </c>
      <c r="E55" s="26">
        <f>E57+E58+E59+E60+E61</f>
        <v>1.6</v>
      </c>
      <c r="F55" s="20">
        <v>1.61</v>
      </c>
      <c r="G55" s="20">
        <v>41.5</v>
      </c>
      <c r="H55" s="20"/>
      <c r="I55" s="36"/>
      <c r="J55" s="20"/>
      <c r="K55" s="38"/>
      <c r="L55" s="38"/>
      <c r="M55" s="38"/>
    </row>
    <row r="56" spans="1:13" ht="18" customHeight="1">
      <c r="A56" s="31">
        <v>33</v>
      </c>
      <c r="B56" s="36" t="s">
        <v>53</v>
      </c>
      <c r="C56" s="30" t="s">
        <v>54</v>
      </c>
      <c r="D56" s="20" t="s">
        <v>32</v>
      </c>
      <c r="E56" s="26">
        <f>E55</f>
        <v>1.6</v>
      </c>
      <c r="F56" s="20">
        <v>74.91</v>
      </c>
      <c r="G56" s="20">
        <v>41.5</v>
      </c>
      <c r="H56" s="20"/>
      <c r="I56" s="20"/>
      <c r="J56" s="20"/>
      <c r="K56" s="20"/>
      <c r="L56" s="20"/>
      <c r="M56" s="20"/>
    </row>
    <row r="57" spans="1:13" ht="12.75">
      <c r="A57" s="31">
        <v>34</v>
      </c>
      <c r="B57" s="36" t="s">
        <v>36</v>
      </c>
      <c r="C57" s="24" t="s">
        <v>37</v>
      </c>
      <c r="D57" s="20" t="s">
        <v>32</v>
      </c>
      <c r="E57" s="20">
        <f>ROUND(E22*0.15,1)</f>
        <v>0.9</v>
      </c>
      <c r="F57" s="68" t="s">
        <v>38</v>
      </c>
      <c r="G57" s="69"/>
      <c r="H57" s="18"/>
      <c r="I57" s="20"/>
      <c r="J57" s="20"/>
      <c r="K57" s="20"/>
      <c r="L57" s="20"/>
      <c r="M57" s="38"/>
    </row>
    <row r="58" spans="1:13" ht="12.75">
      <c r="A58" s="31">
        <v>35</v>
      </c>
      <c r="B58" s="36" t="s">
        <v>36</v>
      </c>
      <c r="C58" s="24" t="s">
        <v>39</v>
      </c>
      <c r="D58" s="20" t="s">
        <v>32</v>
      </c>
      <c r="E58" s="20">
        <f>ROUND(E23*0.15,1)</f>
        <v>0.2</v>
      </c>
      <c r="F58" s="68" t="s">
        <v>38</v>
      </c>
      <c r="G58" s="69"/>
      <c r="H58" s="18"/>
      <c r="I58" s="20"/>
      <c r="J58" s="20"/>
      <c r="K58" s="20"/>
      <c r="L58" s="20"/>
      <c r="M58" s="38"/>
    </row>
    <row r="59" spans="1:13" ht="12.75">
      <c r="A59" s="31">
        <v>36</v>
      </c>
      <c r="B59" s="36" t="s">
        <v>36</v>
      </c>
      <c r="C59" s="24" t="s">
        <v>40</v>
      </c>
      <c r="D59" s="20" t="s">
        <v>32</v>
      </c>
      <c r="E59" s="20">
        <f>ROUND(E24*0.15,1)</f>
        <v>0.1</v>
      </c>
      <c r="F59" s="68" t="s">
        <v>38</v>
      </c>
      <c r="G59" s="69"/>
      <c r="H59" s="18"/>
      <c r="I59" s="20"/>
      <c r="J59" s="20"/>
      <c r="K59" s="20"/>
      <c r="L59" s="20"/>
      <c r="M59" s="38"/>
    </row>
    <row r="60" spans="1:13" ht="12.75">
      <c r="A60" s="31">
        <v>37</v>
      </c>
      <c r="B60" s="36" t="s">
        <v>36</v>
      </c>
      <c r="C60" s="24" t="s">
        <v>41</v>
      </c>
      <c r="D60" s="20" t="s">
        <v>32</v>
      </c>
      <c r="E60" s="20">
        <f>ROUND(E25*0.15,1)</f>
        <v>0.2</v>
      </c>
      <c r="F60" s="68" t="s">
        <v>38</v>
      </c>
      <c r="G60" s="69"/>
      <c r="H60" s="18"/>
      <c r="I60" s="20"/>
      <c r="J60" s="20"/>
      <c r="K60" s="20"/>
      <c r="L60" s="20"/>
      <c r="M60" s="38"/>
    </row>
    <row r="61" spans="1:13" ht="18" customHeight="1">
      <c r="A61" s="31">
        <v>38</v>
      </c>
      <c r="B61" s="36" t="s">
        <v>36</v>
      </c>
      <c r="C61" s="24" t="s">
        <v>42</v>
      </c>
      <c r="D61" s="20" t="s">
        <v>32</v>
      </c>
      <c r="E61" s="20">
        <f>ROUND(E26*0.15,1)</f>
        <v>0.2</v>
      </c>
      <c r="F61" s="68" t="s">
        <v>38</v>
      </c>
      <c r="G61" s="69"/>
      <c r="H61" s="18"/>
      <c r="I61" s="20"/>
      <c r="J61" s="20"/>
      <c r="K61" s="20"/>
      <c r="L61" s="20"/>
      <c r="M61" s="38"/>
    </row>
    <row r="62" spans="1:13" ht="12.75">
      <c r="A62" s="31">
        <v>39</v>
      </c>
      <c r="B62" s="31" t="s">
        <v>43</v>
      </c>
      <c r="C62" s="19" t="s">
        <v>44</v>
      </c>
      <c r="D62" s="18" t="s">
        <v>45</v>
      </c>
      <c r="E62" s="23">
        <f>E56/5</f>
        <v>0.32</v>
      </c>
      <c r="F62" s="28" t="s">
        <v>38</v>
      </c>
      <c r="G62" s="29"/>
      <c r="H62" s="18"/>
      <c r="I62" s="18"/>
      <c r="J62" s="18"/>
      <c r="K62" s="18"/>
      <c r="L62" s="18"/>
      <c r="M62" s="35"/>
    </row>
    <row r="63" spans="1:13" ht="12.75">
      <c r="A63" s="70" t="s">
        <v>55</v>
      </c>
      <c r="B63" s="71"/>
      <c r="C63" s="71"/>
      <c r="D63" s="71"/>
      <c r="E63" s="72"/>
      <c r="F63" s="72"/>
      <c r="G63" s="72"/>
      <c r="H63" s="71"/>
      <c r="I63" s="71"/>
      <c r="J63" s="71"/>
      <c r="K63" s="71"/>
      <c r="L63" s="71"/>
      <c r="M63" s="73"/>
    </row>
    <row r="64" spans="1:13" ht="12.75">
      <c r="A64" s="31">
        <v>40</v>
      </c>
      <c r="B64" s="31" t="s">
        <v>56</v>
      </c>
      <c r="C64" s="42" t="s">
        <v>57</v>
      </c>
      <c r="D64" s="36" t="s">
        <v>58</v>
      </c>
      <c r="E64" s="26">
        <v>212.5</v>
      </c>
      <c r="F64" s="36">
        <v>0.47</v>
      </c>
      <c r="G64" s="36">
        <v>41.5</v>
      </c>
      <c r="H64" s="36"/>
      <c r="I64" s="36"/>
      <c r="J64" s="36"/>
      <c r="K64" s="36"/>
      <c r="L64" s="36"/>
      <c r="M64" s="36"/>
    </row>
    <row r="65" spans="1:13" ht="18.75" customHeight="1">
      <c r="A65" s="31">
        <v>41</v>
      </c>
      <c r="B65" s="31" t="s">
        <v>59</v>
      </c>
      <c r="C65" s="42" t="s">
        <v>60</v>
      </c>
      <c r="D65" s="31" t="s">
        <v>32</v>
      </c>
      <c r="E65" s="26">
        <f>E20</f>
        <v>9.6</v>
      </c>
      <c r="F65" s="36">
        <v>23.39</v>
      </c>
      <c r="G65" s="36">
        <v>41.5</v>
      </c>
      <c r="H65" s="36"/>
      <c r="I65" s="36"/>
      <c r="J65" s="36"/>
      <c r="K65" s="36"/>
      <c r="L65" s="36"/>
      <c r="M65" s="36"/>
    </row>
    <row r="66" spans="1:13" ht="18.75" customHeight="1">
      <c r="A66" s="31">
        <v>42</v>
      </c>
      <c r="B66" s="31" t="s">
        <v>47</v>
      </c>
      <c r="C66" s="30" t="s">
        <v>61</v>
      </c>
      <c r="D66" s="9" t="s">
        <v>25</v>
      </c>
      <c r="E66" s="43">
        <v>250</v>
      </c>
      <c r="F66" s="9">
        <v>0.47</v>
      </c>
      <c r="G66" s="9">
        <v>41.5</v>
      </c>
      <c r="H66" s="9"/>
      <c r="I66" s="9"/>
      <c r="J66" s="9"/>
      <c r="K66" s="9"/>
      <c r="L66" s="9"/>
      <c r="M66" s="9"/>
    </row>
    <row r="67" spans="1:13" ht="20.25" customHeight="1">
      <c r="A67" s="31">
        <v>43</v>
      </c>
      <c r="B67" s="31" t="s">
        <v>47</v>
      </c>
      <c r="C67" s="30" t="s">
        <v>61</v>
      </c>
      <c r="D67" s="9" t="s">
        <v>25</v>
      </c>
      <c r="E67" s="43">
        <v>250</v>
      </c>
      <c r="F67" s="9">
        <v>0.47</v>
      </c>
      <c r="G67" s="9">
        <v>41.5</v>
      </c>
      <c r="H67" s="9"/>
      <c r="I67" s="9"/>
      <c r="J67" s="9"/>
      <c r="K67" s="9"/>
      <c r="L67" s="9"/>
      <c r="M67" s="9"/>
    </row>
    <row r="68" spans="1:13" ht="12.75">
      <c r="A68" s="31"/>
      <c r="B68" s="74" t="s">
        <v>49</v>
      </c>
      <c r="C68" s="74"/>
      <c r="D68" s="9" t="s">
        <v>50</v>
      </c>
      <c r="E68" s="9" t="s">
        <v>50</v>
      </c>
      <c r="F68" s="9"/>
      <c r="G68" s="9"/>
      <c r="H68" s="9" t="s">
        <v>50</v>
      </c>
      <c r="I68" s="33"/>
      <c r="J68" s="33"/>
      <c r="K68" s="32"/>
      <c r="L68" s="33"/>
      <c r="M68" s="34"/>
    </row>
    <row r="69" spans="1:13" ht="12.75">
      <c r="A69" s="75" t="s">
        <v>63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7"/>
    </row>
    <row r="70" spans="1:13" ht="12.75">
      <c r="A70" s="70" t="s">
        <v>64</v>
      </c>
      <c r="B70" s="71"/>
      <c r="C70" s="71"/>
      <c r="D70" s="71"/>
      <c r="E70" s="72"/>
      <c r="F70" s="72"/>
      <c r="G70" s="72"/>
      <c r="H70" s="71"/>
      <c r="I70" s="71"/>
      <c r="J70" s="71"/>
      <c r="K70" s="71"/>
      <c r="L70" s="71"/>
      <c r="M70" s="73"/>
    </row>
    <row r="71" spans="1:13" ht="24" customHeight="1">
      <c r="A71" s="31">
        <v>44</v>
      </c>
      <c r="B71" s="31" t="s">
        <v>47</v>
      </c>
      <c r="C71" s="30" t="s">
        <v>61</v>
      </c>
      <c r="D71" s="9" t="s">
        <v>25</v>
      </c>
      <c r="E71" s="43">
        <v>250</v>
      </c>
      <c r="F71" s="9">
        <v>0.47</v>
      </c>
      <c r="G71" s="9">
        <v>41.5</v>
      </c>
      <c r="H71" s="9"/>
      <c r="I71" s="9"/>
      <c r="J71" s="9"/>
      <c r="K71" s="9"/>
      <c r="L71" s="9"/>
      <c r="M71" s="9"/>
    </row>
    <row r="72" spans="1:13" ht="21" customHeight="1">
      <c r="A72" s="31">
        <v>45</v>
      </c>
      <c r="B72" s="31" t="s">
        <v>47</v>
      </c>
      <c r="C72" s="30" t="s">
        <v>61</v>
      </c>
      <c r="D72" s="9" t="s">
        <v>25</v>
      </c>
      <c r="E72" s="43">
        <v>250</v>
      </c>
      <c r="F72" s="9">
        <v>0.47</v>
      </c>
      <c r="G72" s="9">
        <v>41.5</v>
      </c>
      <c r="H72" s="9"/>
      <c r="I72" s="9"/>
      <c r="J72" s="9"/>
      <c r="K72" s="9"/>
      <c r="L72" s="9"/>
      <c r="M72" s="9"/>
    </row>
    <row r="73" spans="1:13" ht="12.75">
      <c r="A73" s="46"/>
      <c r="B73" s="78" t="s">
        <v>49</v>
      </c>
      <c r="C73" s="78"/>
      <c r="D73" s="14" t="s">
        <v>50</v>
      </c>
      <c r="E73" s="14" t="s">
        <v>50</v>
      </c>
      <c r="F73" s="14"/>
      <c r="G73" s="14"/>
      <c r="H73" s="14" t="s">
        <v>50</v>
      </c>
      <c r="I73" s="47"/>
      <c r="J73" s="47"/>
      <c r="K73" s="47"/>
      <c r="L73" s="47"/>
      <c r="M73" s="47"/>
    </row>
    <row r="74" spans="1:13" ht="12.75">
      <c r="A74" s="63" t="s">
        <v>65</v>
      </c>
      <c r="B74" s="64"/>
      <c r="C74" s="64"/>
      <c r="D74" s="64"/>
      <c r="E74" s="64"/>
      <c r="F74" s="64"/>
      <c r="G74" s="64"/>
      <c r="H74" s="65"/>
      <c r="I74" s="48"/>
      <c r="J74" s="48"/>
      <c r="K74" s="49"/>
      <c r="L74" s="49"/>
      <c r="M74" s="50"/>
    </row>
    <row r="75" spans="1:13" ht="12.75">
      <c r="A75" s="66" t="s">
        <v>68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67"/>
      <c r="M75" s="34"/>
    </row>
    <row r="76" spans="1:13" ht="14.25">
      <c r="A76" s="56" t="s">
        <v>69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44"/>
    </row>
    <row r="77" spans="1:13" ht="12.75">
      <c r="A77" s="52" t="s">
        <v>88</v>
      </c>
      <c r="B77" s="53"/>
      <c r="C77" s="53"/>
      <c r="D77" s="53"/>
      <c r="E77" s="54"/>
      <c r="F77" s="53"/>
      <c r="G77" s="53"/>
      <c r="H77" s="53"/>
      <c r="I77" s="53"/>
      <c r="J77" s="53"/>
      <c r="K77" s="53"/>
      <c r="L77" s="55"/>
      <c r="M77" s="35"/>
    </row>
    <row r="78" spans="1:13" ht="14.25">
      <c r="A78" s="56" t="s">
        <v>70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44"/>
    </row>
    <row r="79" spans="1:13" ht="14.25">
      <c r="A79" s="59" t="s">
        <v>66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  <c r="M79" s="31"/>
    </row>
    <row r="80" spans="1:13" ht="14.25">
      <c r="A80" s="59" t="s">
        <v>67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  <c r="M80" s="44"/>
    </row>
    <row r="82" ht="12.75">
      <c r="J82" t="s">
        <v>92</v>
      </c>
    </row>
  </sheetData>
  <sheetProtection/>
  <mergeCells count="53">
    <mergeCell ref="A78:L78"/>
    <mergeCell ref="A79:L79"/>
    <mergeCell ref="A80:L80"/>
    <mergeCell ref="A70:M70"/>
    <mergeCell ref="B73:C73"/>
    <mergeCell ref="A74:H74"/>
    <mergeCell ref="A75:L75"/>
    <mergeCell ref="A76:L76"/>
    <mergeCell ref="A77:L77"/>
    <mergeCell ref="F59:G59"/>
    <mergeCell ref="F60:G60"/>
    <mergeCell ref="F61:G61"/>
    <mergeCell ref="A63:M63"/>
    <mergeCell ref="B68:C68"/>
    <mergeCell ref="A69:M69"/>
    <mergeCell ref="A44:M44"/>
    <mergeCell ref="B49:C49"/>
    <mergeCell ref="A50:M50"/>
    <mergeCell ref="A51:M51"/>
    <mergeCell ref="F57:G57"/>
    <mergeCell ref="F58:G58"/>
    <mergeCell ref="A14:M14"/>
    <mergeCell ref="A16:M16"/>
    <mergeCell ref="A28:M28"/>
    <mergeCell ref="B30:C30"/>
    <mergeCell ref="A31:M31"/>
    <mergeCell ref="A32:M32"/>
    <mergeCell ref="L7:L10"/>
    <mergeCell ref="M7:M10"/>
    <mergeCell ref="B8:B11"/>
    <mergeCell ref="C8:C11"/>
    <mergeCell ref="B12:C12"/>
    <mergeCell ref="A13:M13"/>
    <mergeCell ref="I5:I6"/>
    <mergeCell ref="J5:J6"/>
    <mergeCell ref="K5:K6"/>
    <mergeCell ref="L5:L6"/>
    <mergeCell ref="M5:M6"/>
    <mergeCell ref="F7:F10"/>
    <mergeCell ref="G7:G10"/>
    <mergeCell ref="I7:I10"/>
    <mergeCell ref="J7:J10"/>
    <mergeCell ref="K7:K10"/>
    <mergeCell ref="A1:M1"/>
    <mergeCell ref="B2:M2"/>
    <mergeCell ref="C3:K3"/>
    <mergeCell ref="A5:A11"/>
    <mergeCell ref="B5:C7"/>
    <mergeCell ref="D5:D11"/>
    <mergeCell ref="E5:E11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42">
      <selection activeCell="E64" sqref="E64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36.28125" style="0" customWidth="1"/>
    <col min="4" max="4" width="6.28125" style="0" customWidth="1"/>
    <col min="5" max="5" width="7.28125" style="0" customWidth="1"/>
    <col min="6" max="7" width="0" style="0" hidden="1" customWidth="1"/>
    <col min="8" max="8" width="6.8515625" style="0" customWidth="1"/>
    <col min="9" max="9" width="6.57421875" style="0" customWidth="1"/>
    <col min="10" max="10" width="7.7109375" style="0" customWidth="1"/>
    <col min="11" max="11" width="4.421875" style="0" customWidth="1"/>
    <col min="12" max="12" width="6.7109375" style="0" customWidth="1"/>
    <col min="13" max="13" width="7.7109375" style="0" customWidth="1"/>
  </cols>
  <sheetData>
    <row r="1" spans="1:13" ht="19.5">
      <c r="A1" s="62" t="s">
        <v>89</v>
      </c>
      <c r="B1" s="62"/>
      <c r="C1" s="62"/>
      <c r="D1" s="62"/>
      <c r="E1" s="95"/>
      <c r="F1" s="62"/>
      <c r="G1" s="62"/>
      <c r="H1" s="62"/>
      <c r="I1" s="62"/>
      <c r="J1" s="62"/>
      <c r="K1" s="62"/>
      <c r="L1" s="62"/>
      <c r="M1" s="62"/>
    </row>
    <row r="2" spans="1:13" ht="19.5">
      <c r="A2" s="7"/>
      <c r="B2" s="62" t="s">
        <v>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9.5">
      <c r="A3" s="7"/>
      <c r="B3" s="7"/>
      <c r="C3" s="62" t="s">
        <v>91</v>
      </c>
      <c r="D3" s="62"/>
      <c r="E3" s="62"/>
      <c r="F3" s="62"/>
      <c r="G3" s="62"/>
      <c r="H3" s="62"/>
      <c r="I3" s="62"/>
      <c r="J3" s="62"/>
      <c r="K3" s="62"/>
      <c r="L3" s="7"/>
      <c r="M3" s="7"/>
    </row>
    <row r="4" spans="1:13" ht="15.75">
      <c r="A4" s="2"/>
      <c r="B4" s="2"/>
      <c r="C4" s="1"/>
      <c r="D4" s="1"/>
      <c r="E4" s="3"/>
      <c r="F4" s="4"/>
      <c r="G4" s="3"/>
      <c r="H4" s="5" t="s">
        <v>71</v>
      </c>
      <c r="J4" s="5"/>
      <c r="K4" s="5" t="s">
        <v>96</v>
      </c>
      <c r="M4" s="6" t="s">
        <v>97</v>
      </c>
    </row>
    <row r="5" spans="1:13" ht="12.75">
      <c r="A5" s="81" t="s">
        <v>0</v>
      </c>
      <c r="B5" s="89" t="s">
        <v>1</v>
      </c>
      <c r="C5" s="93"/>
      <c r="D5" s="84" t="s">
        <v>2</v>
      </c>
      <c r="E5" s="81" t="s">
        <v>3</v>
      </c>
      <c r="F5" s="81" t="s">
        <v>4</v>
      </c>
      <c r="G5" s="98" t="s">
        <v>5</v>
      </c>
      <c r="H5" s="100" t="s">
        <v>6</v>
      </c>
      <c r="I5" s="81" t="s">
        <v>80</v>
      </c>
      <c r="J5" s="81" t="s">
        <v>87</v>
      </c>
      <c r="K5" s="84" t="s">
        <v>86</v>
      </c>
      <c r="L5" s="81" t="s">
        <v>85</v>
      </c>
      <c r="M5" s="84" t="s">
        <v>7</v>
      </c>
    </row>
    <row r="6" spans="1:13" ht="12.75">
      <c r="A6" s="82"/>
      <c r="B6" s="90"/>
      <c r="C6" s="94"/>
      <c r="D6" s="85"/>
      <c r="E6" s="82"/>
      <c r="F6" s="83"/>
      <c r="G6" s="99"/>
      <c r="H6" s="101"/>
      <c r="I6" s="82"/>
      <c r="J6" s="82"/>
      <c r="K6" s="85"/>
      <c r="L6" s="82"/>
      <c r="M6" s="85"/>
    </row>
    <row r="7" spans="1:13" ht="12.75">
      <c r="A7" s="82"/>
      <c r="B7" s="96"/>
      <c r="C7" s="97"/>
      <c r="D7" s="85"/>
      <c r="E7" s="82"/>
      <c r="F7" s="84" t="s">
        <v>8</v>
      </c>
      <c r="G7" s="81" t="s">
        <v>9</v>
      </c>
      <c r="H7" s="8" t="s">
        <v>10</v>
      </c>
      <c r="I7" s="89" t="s">
        <v>82</v>
      </c>
      <c r="J7" s="81" t="s">
        <v>84</v>
      </c>
      <c r="K7" s="91" t="s">
        <v>81</v>
      </c>
      <c r="L7" s="81" t="s">
        <v>83</v>
      </c>
      <c r="M7" s="93" t="s">
        <v>11</v>
      </c>
    </row>
    <row r="8" spans="1:13" ht="12.75">
      <c r="A8" s="82"/>
      <c r="B8" s="81" t="s">
        <v>12</v>
      </c>
      <c r="C8" s="84" t="s">
        <v>13</v>
      </c>
      <c r="D8" s="85"/>
      <c r="E8" s="82"/>
      <c r="F8" s="85"/>
      <c r="G8" s="82"/>
      <c r="H8" s="8" t="s">
        <v>14</v>
      </c>
      <c r="I8" s="90"/>
      <c r="J8" s="82"/>
      <c r="K8" s="92"/>
      <c r="L8" s="82"/>
      <c r="M8" s="94"/>
    </row>
    <row r="9" spans="1:13" ht="12.75">
      <c r="A9" s="82"/>
      <c r="B9" s="82"/>
      <c r="C9" s="85"/>
      <c r="D9" s="85"/>
      <c r="E9" s="82"/>
      <c r="F9" s="85"/>
      <c r="G9" s="82"/>
      <c r="H9" s="8" t="s">
        <v>15</v>
      </c>
      <c r="I9" s="90"/>
      <c r="J9" s="82"/>
      <c r="K9" s="92"/>
      <c r="L9" s="82"/>
      <c r="M9" s="94"/>
    </row>
    <row r="10" spans="1:13" ht="12.75">
      <c r="A10" s="82"/>
      <c r="B10" s="82"/>
      <c r="C10" s="85"/>
      <c r="D10" s="85"/>
      <c r="E10" s="82"/>
      <c r="F10" s="86"/>
      <c r="G10" s="83"/>
      <c r="H10" s="8" t="s">
        <v>16</v>
      </c>
      <c r="I10" s="90"/>
      <c r="J10" s="82"/>
      <c r="K10" s="92"/>
      <c r="L10" s="82"/>
      <c r="M10" s="94"/>
    </row>
    <row r="11" spans="1:13" ht="12.75">
      <c r="A11" s="83"/>
      <c r="B11" s="83"/>
      <c r="C11" s="86"/>
      <c r="D11" s="86"/>
      <c r="E11" s="83"/>
      <c r="F11" s="9" t="s">
        <v>17</v>
      </c>
      <c r="G11" s="9" t="s">
        <v>18</v>
      </c>
      <c r="H11" s="10" t="s">
        <v>19</v>
      </c>
      <c r="I11" s="11" t="s">
        <v>20</v>
      </c>
      <c r="J11" s="12" t="s">
        <v>20</v>
      </c>
      <c r="K11" s="10" t="s">
        <v>20</v>
      </c>
      <c r="L11" s="12" t="s">
        <v>20</v>
      </c>
      <c r="M11" s="13" t="s">
        <v>20</v>
      </c>
    </row>
    <row r="12" spans="1:13" ht="12.75">
      <c r="A12" s="14">
        <v>0</v>
      </c>
      <c r="B12" s="87">
        <v>1</v>
      </c>
      <c r="C12" s="88"/>
      <c r="D12" s="14">
        <v>2</v>
      </c>
      <c r="E12" s="14">
        <v>3</v>
      </c>
      <c r="F12" s="14"/>
      <c r="G12" s="16"/>
      <c r="H12" s="15">
        <v>4</v>
      </c>
      <c r="I12" s="17">
        <v>5</v>
      </c>
      <c r="J12" s="17">
        <v>6</v>
      </c>
      <c r="K12" s="17">
        <v>7</v>
      </c>
      <c r="L12" s="17">
        <v>8</v>
      </c>
      <c r="M12" s="17">
        <v>9</v>
      </c>
    </row>
    <row r="13" spans="1:13" ht="12.75">
      <c r="A13" s="75" t="s">
        <v>21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ht="12.75">
      <c r="A14" s="70" t="s">
        <v>22</v>
      </c>
      <c r="B14" s="71"/>
      <c r="C14" s="71"/>
      <c r="D14" s="71"/>
      <c r="E14" s="72"/>
      <c r="F14" s="72"/>
      <c r="G14" s="72"/>
      <c r="H14" s="71"/>
      <c r="I14" s="71"/>
      <c r="J14" s="71"/>
      <c r="K14" s="71"/>
      <c r="L14" s="71"/>
      <c r="M14" s="73"/>
    </row>
    <row r="15" spans="1:13" ht="12.75">
      <c r="A15" s="18">
        <v>1</v>
      </c>
      <c r="B15" s="18" t="s">
        <v>23</v>
      </c>
      <c r="C15" s="19" t="s">
        <v>24</v>
      </c>
      <c r="D15" s="9" t="s">
        <v>25</v>
      </c>
      <c r="E15" s="9">
        <v>350</v>
      </c>
      <c r="F15" s="9">
        <v>0.68</v>
      </c>
      <c r="G15" s="18">
        <v>41.5</v>
      </c>
      <c r="H15" s="20"/>
      <c r="I15" s="18"/>
      <c r="J15" s="21"/>
      <c r="K15" s="21"/>
      <c r="L15" s="21"/>
      <c r="M15" s="21"/>
    </row>
    <row r="16" spans="1:13" ht="12.75">
      <c r="A16" s="79" t="s">
        <v>26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80"/>
    </row>
    <row r="17" spans="1:13" ht="12.75">
      <c r="A17" s="18">
        <v>2</v>
      </c>
      <c r="B17" s="18" t="s">
        <v>27</v>
      </c>
      <c r="C17" s="22" t="s">
        <v>28</v>
      </c>
      <c r="D17" s="20" t="s">
        <v>29</v>
      </c>
      <c r="E17" s="23">
        <v>0.3375</v>
      </c>
      <c r="F17" s="18">
        <v>0.84</v>
      </c>
      <c r="G17" s="18">
        <v>41.5</v>
      </c>
      <c r="H17" s="20"/>
      <c r="I17" s="18"/>
      <c r="J17" s="21"/>
      <c r="K17" s="21"/>
      <c r="L17" s="21"/>
      <c r="M17" s="21"/>
    </row>
    <row r="18" spans="1:13" ht="21" customHeight="1">
      <c r="A18" s="18">
        <v>3</v>
      </c>
      <c r="B18" s="18" t="s">
        <v>30</v>
      </c>
      <c r="C18" s="24" t="s">
        <v>31</v>
      </c>
      <c r="D18" s="20" t="s">
        <v>32</v>
      </c>
      <c r="E18" s="25">
        <v>10.7</v>
      </c>
      <c r="F18" s="18">
        <v>0.14</v>
      </c>
      <c r="G18" s="18">
        <v>41.5</v>
      </c>
      <c r="H18" s="20"/>
      <c r="I18" s="18"/>
      <c r="J18" s="21"/>
      <c r="K18" s="21"/>
      <c r="L18" s="21"/>
      <c r="M18" s="21"/>
    </row>
    <row r="19" spans="1:13" ht="21.75" customHeight="1">
      <c r="A19" s="18">
        <v>4</v>
      </c>
      <c r="B19" s="18" t="s">
        <v>33</v>
      </c>
      <c r="C19" s="24" t="s">
        <v>34</v>
      </c>
      <c r="D19" s="20" t="s">
        <v>32</v>
      </c>
      <c r="E19" s="25">
        <v>2.8</v>
      </c>
      <c r="F19" s="18">
        <v>0.21</v>
      </c>
      <c r="G19" s="18">
        <v>41.5</v>
      </c>
      <c r="H19" s="20"/>
      <c r="I19" s="18"/>
      <c r="J19" s="21"/>
      <c r="K19" s="21"/>
      <c r="L19" s="21"/>
      <c r="M19" s="21"/>
    </row>
    <row r="20" spans="1:13" ht="18">
      <c r="A20" s="20">
        <v>5</v>
      </c>
      <c r="B20" s="20" t="s">
        <v>72</v>
      </c>
      <c r="C20" s="24" t="s">
        <v>75</v>
      </c>
      <c r="D20" s="20" t="s">
        <v>32</v>
      </c>
      <c r="E20" s="26">
        <v>13.5</v>
      </c>
      <c r="F20" s="20">
        <v>1.61</v>
      </c>
      <c r="G20" s="20">
        <v>41.5</v>
      </c>
      <c r="H20" s="20"/>
      <c r="I20" s="20"/>
      <c r="J20" s="21"/>
      <c r="K20" s="27"/>
      <c r="L20" s="27"/>
      <c r="M20" s="27"/>
    </row>
    <row r="21" spans="1:13" ht="24" customHeight="1">
      <c r="A21" s="18">
        <v>6</v>
      </c>
      <c r="B21" s="18" t="s">
        <v>73</v>
      </c>
      <c r="C21" s="24" t="s">
        <v>35</v>
      </c>
      <c r="D21" s="20" t="s">
        <v>32</v>
      </c>
      <c r="E21" s="23">
        <v>13.5</v>
      </c>
      <c r="F21" s="18">
        <v>80.69</v>
      </c>
      <c r="G21" s="18">
        <v>41.5</v>
      </c>
      <c r="H21" s="20"/>
      <c r="I21" s="18"/>
      <c r="J21" s="21"/>
      <c r="K21" s="21"/>
      <c r="L21" s="21"/>
      <c r="M21" s="21"/>
    </row>
    <row r="22" spans="1:13" ht="12.75">
      <c r="A22" s="18">
        <v>7</v>
      </c>
      <c r="B22" s="18" t="s">
        <v>36</v>
      </c>
      <c r="C22" s="22" t="s">
        <v>37</v>
      </c>
      <c r="D22" s="18" t="s">
        <v>32</v>
      </c>
      <c r="E22" s="18">
        <v>8.4</v>
      </c>
      <c r="F22" s="28" t="s">
        <v>38</v>
      </c>
      <c r="G22" s="29"/>
      <c r="H22" s="18"/>
      <c r="I22" s="18"/>
      <c r="J22" s="18"/>
      <c r="K22" s="18"/>
      <c r="L22" s="18"/>
      <c r="M22" s="21"/>
    </row>
    <row r="23" spans="1:13" ht="12.75">
      <c r="A23" s="18">
        <v>8</v>
      </c>
      <c r="B23" s="18" t="s">
        <v>36</v>
      </c>
      <c r="C23" s="22" t="s">
        <v>39</v>
      </c>
      <c r="D23" s="18" t="s">
        <v>32</v>
      </c>
      <c r="E23" s="18">
        <v>1.4</v>
      </c>
      <c r="F23" s="28" t="s">
        <v>38</v>
      </c>
      <c r="G23" s="29"/>
      <c r="H23" s="18"/>
      <c r="I23" s="18"/>
      <c r="J23" s="18"/>
      <c r="K23" s="18"/>
      <c r="L23" s="18"/>
      <c r="M23" s="21"/>
    </row>
    <row r="24" spans="1:13" ht="12.75">
      <c r="A24" s="18">
        <v>9</v>
      </c>
      <c r="B24" s="18" t="s">
        <v>36</v>
      </c>
      <c r="C24" s="22" t="s">
        <v>40</v>
      </c>
      <c r="D24" s="18" t="s">
        <v>32</v>
      </c>
      <c r="E24" s="18">
        <v>0.9</v>
      </c>
      <c r="F24" s="28" t="s">
        <v>38</v>
      </c>
      <c r="G24" s="29"/>
      <c r="H24" s="18"/>
      <c r="I24" s="18"/>
      <c r="J24" s="18"/>
      <c r="K24" s="18"/>
      <c r="L24" s="18"/>
      <c r="M24" s="21"/>
    </row>
    <row r="25" spans="1:13" ht="12.75">
      <c r="A25" s="18">
        <v>10</v>
      </c>
      <c r="B25" s="18" t="s">
        <v>36</v>
      </c>
      <c r="C25" s="22" t="s">
        <v>41</v>
      </c>
      <c r="D25" s="18" t="s">
        <v>32</v>
      </c>
      <c r="E25" s="18">
        <v>1.4</v>
      </c>
      <c r="F25" s="28" t="s">
        <v>38</v>
      </c>
      <c r="G25" s="29"/>
      <c r="H25" s="18"/>
      <c r="I25" s="18"/>
      <c r="J25" s="18"/>
      <c r="K25" s="18"/>
      <c r="L25" s="18"/>
      <c r="M25" s="21"/>
    </row>
    <row r="26" spans="1:13" ht="12.75">
      <c r="A26" s="18">
        <v>11</v>
      </c>
      <c r="B26" s="18" t="s">
        <v>36</v>
      </c>
      <c r="C26" s="22" t="s">
        <v>42</v>
      </c>
      <c r="D26" s="18" t="s">
        <v>32</v>
      </c>
      <c r="E26" s="18">
        <v>1.4</v>
      </c>
      <c r="F26" s="28" t="s">
        <v>38</v>
      </c>
      <c r="G26" s="29"/>
      <c r="H26" s="18"/>
      <c r="I26" s="18"/>
      <c r="J26" s="18"/>
      <c r="K26" s="18"/>
      <c r="L26" s="18"/>
      <c r="M26" s="21"/>
    </row>
    <row r="27" spans="1:13" ht="12.75">
      <c r="A27" s="18">
        <v>12</v>
      </c>
      <c r="B27" s="18" t="s">
        <v>43</v>
      </c>
      <c r="C27" s="19" t="s">
        <v>44</v>
      </c>
      <c r="D27" s="18" t="s">
        <v>45</v>
      </c>
      <c r="E27" s="23">
        <f>E21/5</f>
        <v>2.7</v>
      </c>
      <c r="F27" s="28" t="s">
        <v>38</v>
      </c>
      <c r="G27" s="29"/>
      <c r="H27" s="18"/>
      <c r="I27" s="18"/>
      <c r="J27" s="18"/>
      <c r="K27" s="18"/>
      <c r="L27" s="18"/>
      <c r="M27" s="21"/>
    </row>
    <row r="28" spans="1:13" ht="12.75">
      <c r="A28" s="79" t="s">
        <v>46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80"/>
    </row>
    <row r="29" spans="1:13" ht="25.5" customHeight="1">
      <c r="A29" s="18">
        <v>13</v>
      </c>
      <c r="B29" s="18" t="s">
        <v>47</v>
      </c>
      <c r="C29" s="30" t="s">
        <v>48</v>
      </c>
      <c r="D29" s="18" t="s">
        <v>25</v>
      </c>
      <c r="E29" s="18">
        <v>350</v>
      </c>
      <c r="F29" s="18">
        <v>0.47</v>
      </c>
      <c r="G29" s="18">
        <v>41.5</v>
      </c>
      <c r="H29" s="18"/>
      <c r="I29" s="18"/>
      <c r="J29" s="21"/>
      <c r="K29" s="21"/>
      <c r="L29" s="21"/>
      <c r="M29" s="21"/>
    </row>
    <row r="30" spans="1:13" ht="12.75">
      <c r="A30" s="31"/>
      <c r="B30" s="74" t="s">
        <v>49</v>
      </c>
      <c r="C30" s="74"/>
      <c r="D30" s="9" t="s">
        <v>50</v>
      </c>
      <c r="E30" s="9" t="s">
        <v>50</v>
      </c>
      <c r="F30" s="9"/>
      <c r="G30" s="9"/>
      <c r="H30" s="9" t="s">
        <v>50</v>
      </c>
      <c r="I30" s="33"/>
      <c r="J30" s="34"/>
      <c r="K30" s="45"/>
      <c r="L30" s="45"/>
      <c r="M30" s="34"/>
    </row>
    <row r="31" spans="1:13" ht="12.75">
      <c r="A31" s="75" t="s">
        <v>51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12.75">
      <c r="A32" s="70" t="s">
        <v>52</v>
      </c>
      <c r="B32" s="71"/>
      <c r="C32" s="71"/>
      <c r="D32" s="71"/>
      <c r="E32" s="72"/>
      <c r="F32" s="72"/>
      <c r="G32" s="72"/>
      <c r="H32" s="71"/>
      <c r="I32" s="71"/>
      <c r="J32" s="71"/>
      <c r="K32" s="71"/>
      <c r="L32" s="71"/>
      <c r="M32" s="73"/>
    </row>
    <row r="33" spans="1:13" ht="12.75">
      <c r="A33" s="31">
        <v>14</v>
      </c>
      <c r="B33" s="31" t="s">
        <v>27</v>
      </c>
      <c r="C33" s="22" t="s">
        <v>28</v>
      </c>
      <c r="D33" s="20" t="s">
        <v>29</v>
      </c>
      <c r="E33" s="25">
        <f>E37/40</f>
        <v>0.0875</v>
      </c>
      <c r="F33" s="18">
        <v>0.84</v>
      </c>
      <c r="G33" s="18">
        <v>41.5</v>
      </c>
      <c r="H33" s="20"/>
      <c r="I33" s="31"/>
      <c r="J33" s="20"/>
      <c r="K33" s="35"/>
      <c r="L33" s="35"/>
      <c r="M33" s="35"/>
    </row>
    <row r="34" spans="1:13" ht="27" customHeight="1">
      <c r="A34" s="31">
        <v>15</v>
      </c>
      <c r="B34" s="31" t="s">
        <v>30</v>
      </c>
      <c r="C34" s="24" t="s">
        <v>31</v>
      </c>
      <c r="D34" s="20" t="s">
        <v>32</v>
      </c>
      <c r="E34" s="25">
        <f>E36-E35</f>
        <v>2.7</v>
      </c>
      <c r="F34" s="18">
        <v>0.14</v>
      </c>
      <c r="G34" s="18">
        <v>41.5</v>
      </c>
      <c r="H34" s="20"/>
      <c r="I34" s="31"/>
      <c r="J34" s="20"/>
      <c r="K34" s="35"/>
      <c r="L34" s="35"/>
      <c r="M34" s="35"/>
    </row>
    <row r="35" spans="1:13" ht="26.25" customHeight="1">
      <c r="A35" s="36">
        <v>16</v>
      </c>
      <c r="B35" s="31" t="s">
        <v>33</v>
      </c>
      <c r="C35" s="24" t="s">
        <v>34</v>
      </c>
      <c r="D35" s="20" t="s">
        <v>32</v>
      </c>
      <c r="E35" s="25">
        <v>0.8</v>
      </c>
      <c r="F35" s="18">
        <v>0.21</v>
      </c>
      <c r="G35" s="18">
        <v>41.5</v>
      </c>
      <c r="H35" s="20"/>
      <c r="I35" s="31"/>
      <c r="J35" s="20"/>
      <c r="K35" s="35"/>
      <c r="L35" s="35"/>
      <c r="M35" s="35"/>
    </row>
    <row r="36" spans="1:13" ht="18">
      <c r="A36" s="36">
        <v>17</v>
      </c>
      <c r="B36" s="36" t="s">
        <v>72</v>
      </c>
      <c r="C36" s="24" t="s">
        <v>75</v>
      </c>
      <c r="D36" s="20" t="s">
        <v>32</v>
      </c>
      <c r="E36" s="37">
        <v>3.5</v>
      </c>
      <c r="F36" s="20">
        <v>1.61</v>
      </c>
      <c r="G36" s="20">
        <v>41.5</v>
      </c>
      <c r="H36" s="20"/>
      <c r="I36" s="36"/>
      <c r="J36" s="20"/>
      <c r="K36" s="38"/>
      <c r="L36" s="38"/>
      <c r="M36" s="38"/>
    </row>
    <row r="37" spans="1:13" ht="18.75" customHeight="1">
      <c r="A37" s="36">
        <v>18</v>
      </c>
      <c r="B37" s="36" t="s">
        <v>53</v>
      </c>
      <c r="C37" s="30" t="s">
        <v>54</v>
      </c>
      <c r="D37" s="20" t="s">
        <v>32</v>
      </c>
      <c r="E37" s="37">
        <f>E36</f>
        <v>3.5</v>
      </c>
      <c r="F37" s="20">
        <v>74.91</v>
      </c>
      <c r="G37" s="20">
        <v>41.5</v>
      </c>
      <c r="H37" s="20"/>
      <c r="I37" s="20"/>
      <c r="J37" s="20"/>
      <c r="K37" s="20"/>
      <c r="L37" s="20"/>
      <c r="M37" s="20"/>
    </row>
    <row r="38" spans="1:13" ht="12.75">
      <c r="A38" s="36">
        <v>19</v>
      </c>
      <c r="B38" s="31" t="s">
        <v>36</v>
      </c>
      <c r="C38" s="22" t="s">
        <v>37</v>
      </c>
      <c r="D38" s="18" t="s">
        <v>32</v>
      </c>
      <c r="E38" s="39">
        <f>E22*0.25</f>
        <v>2.1</v>
      </c>
      <c r="F38" s="28" t="s">
        <v>38</v>
      </c>
      <c r="G38" s="29"/>
      <c r="H38" s="18"/>
      <c r="I38" s="18"/>
      <c r="J38" s="18"/>
      <c r="K38" s="18"/>
      <c r="L38" s="18"/>
      <c r="M38" s="35"/>
    </row>
    <row r="39" spans="1:13" ht="12.75">
      <c r="A39" s="36">
        <v>20</v>
      </c>
      <c r="B39" s="31" t="s">
        <v>36</v>
      </c>
      <c r="C39" s="22" t="s">
        <v>39</v>
      </c>
      <c r="D39" s="18" t="s">
        <v>32</v>
      </c>
      <c r="E39" s="18">
        <v>0.4</v>
      </c>
      <c r="F39" s="28" t="s">
        <v>38</v>
      </c>
      <c r="G39" s="29"/>
      <c r="H39" s="18"/>
      <c r="I39" s="18"/>
      <c r="J39" s="18"/>
      <c r="K39" s="18"/>
      <c r="L39" s="18"/>
      <c r="M39" s="35"/>
    </row>
    <row r="40" spans="1:13" ht="12.75">
      <c r="A40" s="36">
        <v>21</v>
      </c>
      <c r="B40" s="31" t="s">
        <v>36</v>
      </c>
      <c r="C40" s="22" t="s">
        <v>40</v>
      </c>
      <c r="D40" s="18" t="s">
        <v>32</v>
      </c>
      <c r="E40" s="18">
        <v>0.2</v>
      </c>
      <c r="F40" s="28" t="s">
        <v>38</v>
      </c>
      <c r="G40" s="29"/>
      <c r="H40" s="18"/>
      <c r="I40" s="18"/>
      <c r="J40" s="18"/>
      <c r="K40" s="18"/>
      <c r="L40" s="18"/>
      <c r="M40" s="35"/>
    </row>
    <row r="41" spans="1:13" ht="12.75">
      <c r="A41" s="36">
        <v>22</v>
      </c>
      <c r="B41" s="31" t="s">
        <v>36</v>
      </c>
      <c r="C41" s="22" t="s">
        <v>41</v>
      </c>
      <c r="D41" s="18" t="s">
        <v>32</v>
      </c>
      <c r="E41" s="39">
        <f>E25*0.25</f>
        <v>0.35</v>
      </c>
      <c r="F41" s="28" t="s">
        <v>38</v>
      </c>
      <c r="G41" s="29"/>
      <c r="H41" s="18"/>
      <c r="I41" s="18"/>
      <c r="J41" s="18"/>
      <c r="K41" s="18"/>
      <c r="L41" s="18"/>
      <c r="M41" s="35"/>
    </row>
    <row r="42" spans="1:13" ht="12.75">
      <c r="A42" s="36">
        <v>23</v>
      </c>
      <c r="B42" s="31" t="s">
        <v>36</v>
      </c>
      <c r="C42" s="22" t="s">
        <v>42</v>
      </c>
      <c r="D42" s="18" t="s">
        <v>32</v>
      </c>
      <c r="E42" s="39">
        <f>E26*0.25</f>
        <v>0.35</v>
      </c>
      <c r="F42" s="28" t="s">
        <v>38</v>
      </c>
      <c r="G42" s="29"/>
      <c r="H42" s="18"/>
      <c r="I42" s="18"/>
      <c r="J42" s="18"/>
      <c r="K42" s="18"/>
      <c r="L42" s="18"/>
      <c r="M42" s="35"/>
    </row>
    <row r="43" spans="1:13" ht="12.75">
      <c r="A43" s="36">
        <v>24</v>
      </c>
      <c r="B43" s="31" t="s">
        <v>43</v>
      </c>
      <c r="C43" s="19" t="s">
        <v>44</v>
      </c>
      <c r="D43" s="18" t="s">
        <v>45</v>
      </c>
      <c r="E43" s="40">
        <f>E37/5</f>
        <v>0.7</v>
      </c>
      <c r="F43" s="28" t="s">
        <v>38</v>
      </c>
      <c r="G43" s="29"/>
      <c r="H43" s="18"/>
      <c r="I43" s="18"/>
      <c r="J43" s="18"/>
      <c r="K43" s="18"/>
      <c r="L43" s="18"/>
      <c r="M43" s="35"/>
    </row>
    <row r="44" spans="1:13" ht="12.75">
      <c r="A44" s="70" t="s">
        <v>55</v>
      </c>
      <c r="B44" s="71"/>
      <c r="C44" s="71"/>
      <c r="D44" s="71"/>
      <c r="E44" s="72"/>
      <c r="F44" s="72"/>
      <c r="G44" s="72"/>
      <c r="H44" s="71"/>
      <c r="I44" s="71"/>
      <c r="J44" s="71"/>
      <c r="K44" s="71"/>
      <c r="L44" s="71"/>
      <c r="M44" s="73"/>
    </row>
    <row r="45" spans="1:13" ht="18" customHeight="1">
      <c r="A45" s="31">
        <v>25</v>
      </c>
      <c r="B45" s="31" t="s">
        <v>56</v>
      </c>
      <c r="C45" s="41" t="s">
        <v>74</v>
      </c>
      <c r="D45" s="20" t="s">
        <v>58</v>
      </c>
      <c r="E45" s="26">
        <f>E29*0.75</f>
        <v>262.5</v>
      </c>
      <c r="F45" s="20">
        <v>0.47</v>
      </c>
      <c r="G45" s="20">
        <v>41.5</v>
      </c>
      <c r="H45" s="20"/>
      <c r="I45" s="20"/>
      <c r="J45" s="20"/>
      <c r="K45" s="20"/>
      <c r="L45" s="20"/>
      <c r="M45" s="20"/>
    </row>
    <row r="46" spans="1:13" ht="26.25" customHeight="1">
      <c r="A46" s="31">
        <v>26</v>
      </c>
      <c r="B46" s="31" t="s">
        <v>59</v>
      </c>
      <c r="C46" s="42" t="s">
        <v>60</v>
      </c>
      <c r="D46" s="31" t="s">
        <v>32</v>
      </c>
      <c r="E46" s="26">
        <f>E20</f>
        <v>13.5</v>
      </c>
      <c r="F46" s="36">
        <v>23.39</v>
      </c>
      <c r="G46" s="36">
        <v>41.5</v>
      </c>
      <c r="H46" s="36"/>
      <c r="I46" s="36"/>
      <c r="J46" s="36"/>
      <c r="K46" s="36"/>
      <c r="L46" s="36"/>
      <c r="M46" s="36"/>
    </row>
    <row r="47" spans="1:13" ht="23.25" customHeight="1">
      <c r="A47" s="31">
        <v>27</v>
      </c>
      <c r="B47" s="31" t="s">
        <v>47</v>
      </c>
      <c r="C47" s="30" t="s">
        <v>61</v>
      </c>
      <c r="D47" s="9" t="s">
        <v>25</v>
      </c>
      <c r="E47" s="9">
        <v>350</v>
      </c>
      <c r="F47" s="9">
        <v>0.47</v>
      </c>
      <c r="G47" s="9">
        <v>41.5</v>
      </c>
      <c r="H47" s="9"/>
      <c r="I47" s="9"/>
      <c r="J47" s="9"/>
      <c r="K47" s="9"/>
      <c r="L47" s="9"/>
      <c r="M47" s="9"/>
    </row>
    <row r="48" spans="1:13" ht="26.25" customHeight="1">
      <c r="A48" s="31">
        <v>28</v>
      </c>
      <c r="B48" s="31" t="s">
        <v>47</v>
      </c>
      <c r="C48" s="30" t="s">
        <v>61</v>
      </c>
      <c r="D48" s="9" t="s">
        <v>25</v>
      </c>
      <c r="E48" s="9">
        <v>350</v>
      </c>
      <c r="F48" s="9">
        <v>0.47</v>
      </c>
      <c r="G48" s="9">
        <v>41.5</v>
      </c>
      <c r="H48" s="9"/>
      <c r="I48" s="9"/>
      <c r="J48" s="9"/>
      <c r="K48" s="9"/>
      <c r="L48" s="9"/>
      <c r="M48" s="9"/>
    </row>
    <row r="49" spans="1:13" ht="12.75">
      <c r="A49" s="31"/>
      <c r="B49" s="74" t="s">
        <v>49</v>
      </c>
      <c r="C49" s="74"/>
      <c r="D49" s="9" t="s">
        <v>50</v>
      </c>
      <c r="E49" s="9" t="s">
        <v>50</v>
      </c>
      <c r="F49" s="9"/>
      <c r="G49" s="9"/>
      <c r="H49" s="9" t="s">
        <v>50</v>
      </c>
      <c r="I49" s="33"/>
      <c r="J49" s="33"/>
      <c r="K49" s="33"/>
      <c r="L49" s="33"/>
      <c r="M49" s="34"/>
    </row>
    <row r="50" spans="1:13" ht="12.75">
      <c r="A50" s="75" t="s">
        <v>62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</row>
    <row r="51" spans="1:13" ht="12.75">
      <c r="A51" s="70" t="s">
        <v>52</v>
      </c>
      <c r="B51" s="71"/>
      <c r="C51" s="71"/>
      <c r="D51" s="71"/>
      <c r="E51" s="72"/>
      <c r="F51" s="72"/>
      <c r="G51" s="72"/>
      <c r="H51" s="71"/>
      <c r="I51" s="71"/>
      <c r="J51" s="71"/>
      <c r="K51" s="71"/>
      <c r="L51" s="71"/>
      <c r="M51" s="73"/>
    </row>
    <row r="52" spans="1:13" ht="12.75">
      <c r="A52" s="31">
        <v>29</v>
      </c>
      <c r="B52" s="31" t="s">
        <v>27</v>
      </c>
      <c r="C52" s="22" t="s">
        <v>28</v>
      </c>
      <c r="D52" s="20" t="s">
        <v>29</v>
      </c>
      <c r="E52" s="25">
        <f>E56/40</f>
        <v>0.05</v>
      </c>
      <c r="F52" s="18">
        <v>0.84</v>
      </c>
      <c r="G52" s="18">
        <v>41.5</v>
      </c>
      <c r="H52" s="20"/>
      <c r="I52" s="31"/>
      <c r="J52" s="20"/>
      <c r="K52" s="35"/>
      <c r="L52" s="35"/>
      <c r="M52" s="35"/>
    </row>
    <row r="53" spans="1:13" ht="30.75" customHeight="1">
      <c r="A53" s="31">
        <v>30</v>
      </c>
      <c r="B53" s="31" t="s">
        <v>30</v>
      </c>
      <c r="C53" s="24" t="s">
        <v>31</v>
      </c>
      <c r="D53" s="20" t="s">
        <v>32</v>
      </c>
      <c r="E53" s="25">
        <f>E55-E54</f>
        <v>1.6</v>
      </c>
      <c r="F53" s="18">
        <v>0.14</v>
      </c>
      <c r="G53" s="18">
        <v>41.5</v>
      </c>
      <c r="H53" s="20"/>
      <c r="I53" s="31"/>
      <c r="J53" s="20"/>
      <c r="K53" s="35"/>
      <c r="L53" s="35"/>
      <c r="M53" s="35"/>
    </row>
    <row r="54" spans="1:13" ht="26.25" customHeight="1">
      <c r="A54" s="31">
        <v>31</v>
      </c>
      <c r="B54" s="31" t="s">
        <v>33</v>
      </c>
      <c r="C54" s="24" t="s">
        <v>34</v>
      </c>
      <c r="D54" s="20" t="s">
        <v>32</v>
      </c>
      <c r="E54" s="25">
        <f>E60+E61</f>
        <v>0.4</v>
      </c>
      <c r="F54" s="18">
        <v>0.21</v>
      </c>
      <c r="G54" s="18">
        <v>41.5</v>
      </c>
      <c r="H54" s="20"/>
      <c r="I54" s="31"/>
      <c r="J54" s="20"/>
      <c r="K54" s="35"/>
      <c r="L54" s="35"/>
      <c r="M54" s="35"/>
    </row>
    <row r="55" spans="1:13" ht="19.5" customHeight="1">
      <c r="A55" s="31">
        <v>32</v>
      </c>
      <c r="B55" s="36" t="s">
        <v>72</v>
      </c>
      <c r="C55" s="24" t="s">
        <v>75</v>
      </c>
      <c r="D55" s="20" t="s">
        <v>32</v>
      </c>
      <c r="E55" s="26">
        <f>E57+E58+E59+E60+E61</f>
        <v>2</v>
      </c>
      <c r="F55" s="20">
        <v>1.61</v>
      </c>
      <c r="G55" s="20">
        <v>41.5</v>
      </c>
      <c r="H55" s="20"/>
      <c r="I55" s="36"/>
      <c r="J55" s="20"/>
      <c r="K55" s="38"/>
      <c r="L55" s="38"/>
      <c r="M55" s="38"/>
    </row>
    <row r="56" spans="1:13" ht="19.5" customHeight="1">
      <c r="A56" s="31">
        <v>33</v>
      </c>
      <c r="B56" s="36" t="s">
        <v>53</v>
      </c>
      <c r="C56" s="30" t="s">
        <v>54</v>
      </c>
      <c r="D56" s="20" t="s">
        <v>32</v>
      </c>
      <c r="E56" s="26">
        <f>E55</f>
        <v>2</v>
      </c>
      <c r="F56" s="20">
        <v>74.91</v>
      </c>
      <c r="G56" s="20">
        <v>41.5</v>
      </c>
      <c r="H56" s="20"/>
      <c r="I56" s="20"/>
      <c r="J56" s="20"/>
      <c r="K56" s="20"/>
      <c r="L56" s="20"/>
      <c r="M56" s="20"/>
    </row>
    <row r="57" spans="1:13" ht="12.75">
      <c r="A57" s="31">
        <v>34</v>
      </c>
      <c r="B57" s="36" t="s">
        <v>36</v>
      </c>
      <c r="C57" s="24" t="s">
        <v>37</v>
      </c>
      <c r="D57" s="20" t="s">
        <v>32</v>
      </c>
      <c r="E57" s="20">
        <f>ROUND(E22*0.15,1)</f>
        <v>1.3</v>
      </c>
      <c r="F57" s="68" t="s">
        <v>38</v>
      </c>
      <c r="G57" s="69"/>
      <c r="H57" s="18"/>
      <c r="I57" s="20"/>
      <c r="J57" s="20"/>
      <c r="K57" s="20"/>
      <c r="L57" s="20"/>
      <c r="M57" s="38"/>
    </row>
    <row r="58" spans="1:13" ht="12.75">
      <c r="A58" s="31">
        <v>35</v>
      </c>
      <c r="B58" s="36" t="s">
        <v>36</v>
      </c>
      <c r="C58" s="24" t="s">
        <v>39</v>
      </c>
      <c r="D58" s="20" t="s">
        <v>32</v>
      </c>
      <c r="E58" s="20">
        <f>ROUND(E23*0.15,1)</f>
        <v>0.2</v>
      </c>
      <c r="F58" s="68" t="s">
        <v>38</v>
      </c>
      <c r="G58" s="69"/>
      <c r="H58" s="18"/>
      <c r="I58" s="20"/>
      <c r="J58" s="20"/>
      <c r="K58" s="20"/>
      <c r="L58" s="20"/>
      <c r="M58" s="38"/>
    </row>
    <row r="59" spans="1:13" ht="12.75">
      <c r="A59" s="31">
        <v>36</v>
      </c>
      <c r="B59" s="36" t="s">
        <v>36</v>
      </c>
      <c r="C59" s="24" t="s">
        <v>40</v>
      </c>
      <c r="D59" s="20" t="s">
        <v>32</v>
      </c>
      <c r="E59" s="20">
        <f>ROUND(E24*0.15,1)</f>
        <v>0.1</v>
      </c>
      <c r="F59" s="68" t="s">
        <v>38</v>
      </c>
      <c r="G59" s="69"/>
      <c r="H59" s="18"/>
      <c r="I59" s="20"/>
      <c r="J59" s="20"/>
      <c r="K59" s="20"/>
      <c r="L59" s="20"/>
      <c r="M59" s="38"/>
    </row>
    <row r="60" spans="1:13" ht="12.75">
      <c r="A60" s="31">
        <v>37</v>
      </c>
      <c r="B60" s="36" t="s">
        <v>36</v>
      </c>
      <c r="C60" s="24" t="s">
        <v>41</v>
      </c>
      <c r="D60" s="20" t="s">
        <v>32</v>
      </c>
      <c r="E60" s="20">
        <f>ROUND(E25*0.15,1)</f>
        <v>0.2</v>
      </c>
      <c r="F60" s="68" t="s">
        <v>38</v>
      </c>
      <c r="G60" s="69"/>
      <c r="H60" s="18"/>
      <c r="I60" s="20"/>
      <c r="J60" s="20"/>
      <c r="K60" s="20"/>
      <c r="L60" s="20"/>
      <c r="M60" s="38"/>
    </row>
    <row r="61" spans="1:13" ht="19.5" customHeight="1">
      <c r="A61" s="31">
        <v>38</v>
      </c>
      <c r="B61" s="36" t="s">
        <v>36</v>
      </c>
      <c r="C61" s="24" t="s">
        <v>42</v>
      </c>
      <c r="D61" s="20" t="s">
        <v>32</v>
      </c>
      <c r="E61" s="20">
        <f>ROUND(E26*0.15,1)</f>
        <v>0.2</v>
      </c>
      <c r="F61" s="68" t="s">
        <v>38</v>
      </c>
      <c r="G61" s="69"/>
      <c r="H61" s="18"/>
      <c r="I61" s="20"/>
      <c r="J61" s="20"/>
      <c r="K61" s="20"/>
      <c r="L61" s="20"/>
      <c r="M61" s="38"/>
    </row>
    <row r="62" spans="1:13" ht="12.75">
      <c r="A62" s="31">
        <v>39</v>
      </c>
      <c r="B62" s="31" t="s">
        <v>43</v>
      </c>
      <c r="C62" s="19" t="s">
        <v>44</v>
      </c>
      <c r="D62" s="18" t="s">
        <v>45</v>
      </c>
      <c r="E62" s="23">
        <f>E56/5</f>
        <v>0.4</v>
      </c>
      <c r="F62" s="28" t="s">
        <v>38</v>
      </c>
      <c r="G62" s="29"/>
      <c r="H62" s="18"/>
      <c r="I62" s="18"/>
      <c r="J62" s="18"/>
      <c r="K62" s="18"/>
      <c r="L62" s="18"/>
      <c r="M62" s="35"/>
    </row>
    <row r="63" spans="1:13" ht="12.75">
      <c r="A63" s="70" t="s">
        <v>55</v>
      </c>
      <c r="B63" s="71"/>
      <c r="C63" s="71"/>
      <c r="D63" s="71"/>
      <c r="E63" s="72"/>
      <c r="F63" s="72"/>
      <c r="G63" s="72"/>
      <c r="H63" s="71"/>
      <c r="I63" s="71"/>
      <c r="J63" s="71"/>
      <c r="K63" s="71"/>
      <c r="L63" s="71"/>
      <c r="M63" s="73"/>
    </row>
    <row r="64" spans="1:13" ht="12.75">
      <c r="A64" s="31">
        <v>40</v>
      </c>
      <c r="B64" s="31" t="s">
        <v>56</v>
      </c>
      <c r="C64" s="42" t="s">
        <v>57</v>
      </c>
      <c r="D64" s="36" t="s">
        <v>58</v>
      </c>
      <c r="E64" s="26">
        <v>297.5</v>
      </c>
      <c r="F64" s="36">
        <v>0.47</v>
      </c>
      <c r="G64" s="36">
        <v>41.5</v>
      </c>
      <c r="H64" s="36"/>
      <c r="I64" s="36"/>
      <c r="J64" s="36"/>
      <c r="K64" s="36"/>
      <c r="L64" s="36"/>
      <c r="M64" s="36"/>
    </row>
    <row r="65" spans="1:13" ht="18" customHeight="1">
      <c r="A65" s="31">
        <v>41</v>
      </c>
      <c r="B65" s="31" t="s">
        <v>59</v>
      </c>
      <c r="C65" s="42" t="s">
        <v>60</v>
      </c>
      <c r="D65" s="31" t="s">
        <v>32</v>
      </c>
      <c r="E65" s="26">
        <f>E20</f>
        <v>13.5</v>
      </c>
      <c r="F65" s="36">
        <v>23.39</v>
      </c>
      <c r="G65" s="36">
        <v>41.5</v>
      </c>
      <c r="H65" s="36"/>
      <c r="I65" s="36"/>
      <c r="J65" s="36"/>
      <c r="K65" s="36"/>
      <c r="L65" s="36"/>
      <c r="M65" s="36"/>
    </row>
    <row r="66" spans="1:13" ht="21" customHeight="1">
      <c r="A66" s="31">
        <v>42</v>
      </c>
      <c r="B66" s="31" t="s">
        <v>47</v>
      </c>
      <c r="C66" s="30" t="s">
        <v>61</v>
      </c>
      <c r="D66" s="9" t="s">
        <v>25</v>
      </c>
      <c r="E66" s="43">
        <v>350</v>
      </c>
      <c r="F66" s="9">
        <v>0.47</v>
      </c>
      <c r="G66" s="9">
        <v>41.5</v>
      </c>
      <c r="H66" s="9"/>
      <c r="I66" s="9"/>
      <c r="J66" s="9"/>
      <c r="K66" s="9"/>
      <c r="L66" s="9"/>
      <c r="M66" s="9"/>
    </row>
    <row r="67" spans="1:13" ht="22.5" customHeight="1">
      <c r="A67" s="31">
        <v>43</v>
      </c>
      <c r="B67" s="31" t="s">
        <v>47</v>
      </c>
      <c r="C67" s="30" t="s">
        <v>61</v>
      </c>
      <c r="D67" s="9" t="s">
        <v>25</v>
      </c>
      <c r="E67" s="43">
        <v>350</v>
      </c>
      <c r="F67" s="9">
        <v>0.47</v>
      </c>
      <c r="G67" s="9">
        <v>41.5</v>
      </c>
      <c r="H67" s="9"/>
      <c r="I67" s="9"/>
      <c r="J67" s="9"/>
      <c r="K67" s="9"/>
      <c r="L67" s="9"/>
      <c r="M67" s="9"/>
    </row>
    <row r="68" spans="1:13" ht="12.75">
      <c r="A68" s="31"/>
      <c r="B68" s="74" t="s">
        <v>49</v>
      </c>
      <c r="C68" s="74"/>
      <c r="D68" s="9" t="s">
        <v>50</v>
      </c>
      <c r="E68" s="9" t="s">
        <v>50</v>
      </c>
      <c r="F68" s="9"/>
      <c r="G68" s="9"/>
      <c r="H68" s="9" t="s">
        <v>50</v>
      </c>
      <c r="I68" s="33"/>
      <c r="J68" s="33"/>
      <c r="K68" s="32"/>
      <c r="L68" s="33"/>
      <c r="M68" s="34"/>
    </row>
    <row r="69" spans="1:13" ht="12.75">
      <c r="A69" s="75" t="s">
        <v>63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7"/>
    </row>
    <row r="70" spans="1:13" ht="12.75">
      <c r="A70" s="70" t="s">
        <v>64</v>
      </c>
      <c r="B70" s="71"/>
      <c r="C70" s="71"/>
      <c r="D70" s="71"/>
      <c r="E70" s="72"/>
      <c r="F70" s="72"/>
      <c r="G70" s="72"/>
      <c r="H70" s="71"/>
      <c r="I70" s="71"/>
      <c r="J70" s="71"/>
      <c r="K70" s="71"/>
      <c r="L70" s="71"/>
      <c r="M70" s="73"/>
    </row>
    <row r="71" spans="1:13" ht="25.5" customHeight="1">
      <c r="A71" s="31">
        <v>44</v>
      </c>
      <c r="B71" s="31" t="s">
        <v>47</v>
      </c>
      <c r="C71" s="30" t="s">
        <v>61</v>
      </c>
      <c r="D71" s="9" t="s">
        <v>25</v>
      </c>
      <c r="E71" s="43">
        <v>350</v>
      </c>
      <c r="F71" s="9">
        <v>0.47</v>
      </c>
      <c r="G71" s="9">
        <v>41.5</v>
      </c>
      <c r="H71" s="9"/>
      <c r="I71" s="9"/>
      <c r="J71" s="9"/>
      <c r="K71" s="9"/>
      <c r="L71" s="9"/>
      <c r="M71" s="9"/>
    </row>
    <row r="72" spans="1:13" ht="23.25" customHeight="1">
      <c r="A72" s="31">
        <v>45</v>
      </c>
      <c r="B72" s="31" t="s">
        <v>47</v>
      </c>
      <c r="C72" s="30" t="s">
        <v>61</v>
      </c>
      <c r="D72" s="9" t="s">
        <v>25</v>
      </c>
      <c r="E72" s="43">
        <v>350</v>
      </c>
      <c r="F72" s="9">
        <v>0.47</v>
      </c>
      <c r="G72" s="9">
        <v>41.5</v>
      </c>
      <c r="H72" s="9"/>
      <c r="I72" s="9"/>
      <c r="J72" s="9"/>
      <c r="K72" s="9"/>
      <c r="L72" s="9"/>
      <c r="M72" s="9"/>
    </row>
    <row r="73" spans="1:13" ht="12.75">
      <c r="A73" s="46"/>
      <c r="B73" s="78" t="s">
        <v>49</v>
      </c>
      <c r="C73" s="78"/>
      <c r="D73" s="14" t="s">
        <v>50</v>
      </c>
      <c r="E73" s="14" t="s">
        <v>50</v>
      </c>
      <c r="F73" s="14"/>
      <c r="G73" s="14"/>
      <c r="H73" s="14" t="s">
        <v>50</v>
      </c>
      <c r="I73" s="47"/>
      <c r="J73" s="47"/>
      <c r="K73" s="47"/>
      <c r="L73" s="47"/>
      <c r="M73" s="47"/>
    </row>
    <row r="74" spans="1:13" ht="12.75">
      <c r="A74" s="63" t="s">
        <v>65</v>
      </c>
      <c r="B74" s="64"/>
      <c r="C74" s="64"/>
      <c r="D74" s="64"/>
      <c r="E74" s="64"/>
      <c r="F74" s="64"/>
      <c r="G74" s="64"/>
      <c r="H74" s="65"/>
      <c r="I74" s="48"/>
      <c r="J74" s="48"/>
      <c r="K74" s="49"/>
      <c r="L74" s="49"/>
      <c r="M74" s="50"/>
    </row>
    <row r="75" spans="1:13" ht="12.75">
      <c r="A75" s="66" t="s">
        <v>68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67"/>
      <c r="M75" s="34"/>
    </row>
    <row r="76" spans="1:13" ht="14.25">
      <c r="A76" s="56" t="s">
        <v>69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44"/>
    </row>
    <row r="77" spans="1:13" ht="12.75">
      <c r="A77" s="52" t="s">
        <v>88</v>
      </c>
      <c r="B77" s="53"/>
      <c r="C77" s="53"/>
      <c r="D77" s="53"/>
      <c r="E77" s="54"/>
      <c r="F77" s="53"/>
      <c r="G77" s="53"/>
      <c r="H77" s="53"/>
      <c r="I77" s="53"/>
      <c r="J77" s="53"/>
      <c r="K77" s="53"/>
      <c r="L77" s="55"/>
      <c r="M77" s="35"/>
    </row>
    <row r="78" spans="1:13" ht="14.25">
      <c r="A78" s="56" t="s">
        <v>70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44"/>
    </row>
    <row r="79" spans="1:13" ht="14.25">
      <c r="A79" s="59" t="s">
        <v>66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  <c r="M79" s="31"/>
    </row>
    <row r="80" spans="1:13" ht="14.25">
      <c r="A80" s="59" t="s">
        <v>67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  <c r="M80" s="44"/>
    </row>
    <row r="82" ht="12.75">
      <c r="J82" t="s">
        <v>92</v>
      </c>
    </row>
  </sheetData>
  <sheetProtection/>
  <mergeCells count="53">
    <mergeCell ref="A78:L78"/>
    <mergeCell ref="A79:L79"/>
    <mergeCell ref="A80:L80"/>
    <mergeCell ref="A70:M70"/>
    <mergeCell ref="B73:C73"/>
    <mergeCell ref="A74:H74"/>
    <mergeCell ref="A75:L75"/>
    <mergeCell ref="A76:L76"/>
    <mergeCell ref="A77:L77"/>
    <mergeCell ref="F59:G59"/>
    <mergeCell ref="F60:G60"/>
    <mergeCell ref="F61:G61"/>
    <mergeCell ref="A63:M63"/>
    <mergeCell ref="B68:C68"/>
    <mergeCell ref="A69:M69"/>
    <mergeCell ref="A44:M44"/>
    <mergeCell ref="B49:C49"/>
    <mergeCell ref="A50:M50"/>
    <mergeCell ref="A51:M51"/>
    <mergeCell ref="F57:G57"/>
    <mergeCell ref="F58:G58"/>
    <mergeCell ref="A14:M14"/>
    <mergeCell ref="A16:M16"/>
    <mergeCell ref="A28:M28"/>
    <mergeCell ref="B30:C30"/>
    <mergeCell ref="A31:M31"/>
    <mergeCell ref="A32:M32"/>
    <mergeCell ref="L7:L10"/>
    <mergeCell ref="M7:M10"/>
    <mergeCell ref="B8:B11"/>
    <mergeCell ref="C8:C11"/>
    <mergeCell ref="B12:C12"/>
    <mergeCell ref="A13:M13"/>
    <mergeCell ref="I5:I6"/>
    <mergeCell ref="J5:J6"/>
    <mergeCell ref="K5:K6"/>
    <mergeCell ref="L5:L6"/>
    <mergeCell ref="M5:M6"/>
    <mergeCell ref="F7:F10"/>
    <mergeCell ref="G7:G10"/>
    <mergeCell ref="I7:I10"/>
    <mergeCell ref="J7:J10"/>
    <mergeCell ref="K7:K10"/>
    <mergeCell ref="A1:M1"/>
    <mergeCell ref="B2:M2"/>
    <mergeCell ref="C3:K3"/>
    <mergeCell ref="A5:A11"/>
    <mergeCell ref="B5:C7"/>
    <mergeCell ref="D5:D11"/>
    <mergeCell ref="E5:E11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27">
      <selection activeCell="Q46" sqref="Q46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36.28125" style="0" customWidth="1"/>
    <col min="4" max="4" width="6.28125" style="0" customWidth="1"/>
    <col min="5" max="5" width="7.28125" style="0" customWidth="1"/>
    <col min="6" max="7" width="0" style="0" hidden="1" customWidth="1"/>
    <col min="8" max="8" width="6.8515625" style="0" customWidth="1"/>
    <col min="9" max="9" width="6.57421875" style="0" customWidth="1"/>
    <col min="10" max="10" width="7.7109375" style="0" customWidth="1"/>
    <col min="11" max="11" width="4.421875" style="0" customWidth="1"/>
    <col min="12" max="12" width="6.7109375" style="0" customWidth="1"/>
    <col min="13" max="13" width="7.7109375" style="0" customWidth="1"/>
  </cols>
  <sheetData>
    <row r="1" spans="1:13" ht="19.5">
      <c r="A1" s="62" t="s">
        <v>89</v>
      </c>
      <c r="B1" s="62"/>
      <c r="C1" s="62"/>
      <c r="D1" s="62"/>
      <c r="E1" s="95"/>
      <c r="F1" s="62"/>
      <c r="G1" s="62"/>
      <c r="H1" s="62"/>
      <c r="I1" s="62"/>
      <c r="J1" s="62"/>
      <c r="K1" s="62"/>
      <c r="L1" s="62"/>
      <c r="M1" s="62"/>
    </row>
    <row r="2" spans="1:13" ht="19.5">
      <c r="A2" s="7"/>
      <c r="B2" s="62" t="s">
        <v>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9.5">
      <c r="A3" s="7"/>
      <c r="B3" s="7"/>
      <c r="C3" s="62" t="s">
        <v>91</v>
      </c>
      <c r="D3" s="62"/>
      <c r="E3" s="62"/>
      <c r="F3" s="62"/>
      <c r="G3" s="62"/>
      <c r="H3" s="62"/>
      <c r="I3" s="62"/>
      <c r="J3" s="62"/>
      <c r="K3" s="62"/>
      <c r="L3" s="7"/>
      <c r="M3" s="7"/>
    </row>
    <row r="4" spans="1:13" ht="15.75">
      <c r="A4" s="2"/>
      <c r="B4" s="2"/>
      <c r="C4" s="1"/>
      <c r="D4" s="1"/>
      <c r="E4" s="3"/>
      <c r="F4" s="4"/>
      <c r="G4" s="3"/>
      <c r="H4" s="5" t="s">
        <v>71</v>
      </c>
      <c r="J4" s="5"/>
      <c r="K4" s="5" t="s">
        <v>76</v>
      </c>
      <c r="L4" s="51" t="s">
        <v>93</v>
      </c>
      <c r="M4" s="6" t="s">
        <v>78</v>
      </c>
    </row>
    <row r="5" spans="1:13" ht="12.75">
      <c r="A5" s="81" t="s">
        <v>0</v>
      </c>
      <c r="B5" s="89" t="s">
        <v>1</v>
      </c>
      <c r="C5" s="93"/>
      <c r="D5" s="84" t="s">
        <v>2</v>
      </c>
      <c r="E5" s="81" t="s">
        <v>3</v>
      </c>
      <c r="F5" s="81" t="s">
        <v>4</v>
      </c>
      <c r="G5" s="98" t="s">
        <v>5</v>
      </c>
      <c r="H5" s="100" t="s">
        <v>6</v>
      </c>
      <c r="I5" s="81" t="s">
        <v>80</v>
      </c>
      <c r="J5" s="81" t="s">
        <v>87</v>
      </c>
      <c r="K5" s="84" t="s">
        <v>86</v>
      </c>
      <c r="L5" s="81" t="s">
        <v>85</v>
      </c>
      <c r="M5" s="84" t="s">
        <v>7</v>
      </c>
    </row>
    <row r="6" spans="1:13" ht="12.75">
      <c r="A6" s="82"/>
      <c r="B6" s="90"/>
      <c r="C6" s="94"/>
      <c r="D6" s="85"/>
      <c r="E6" s="82"/>
      <c r="F6" s="83"/>
      <c r="G6" s="99"/>
      <c r="H6" s="101"/>
      <c r="I6" s="82"/>
      <c r="J6" s="82"/>
      <c r="K6" s="85"/>
      <c r="L6" s="82"/>
      <c r="M6" s="85"/>
    </row>
    <row r="7" spans="1:13" ht="12.75">
      <c r="A7" s="82"/>
      <c r="B7" s="96"/>
      <c r="C7" s="97"/>
      <c r="D7" s="85"/>
      <c r="E7" s="82"/>
      <c r="F7" s="84" t="s">
        <v>8</v>
      </c>
      <c r="G7" s="81" t="s">
        <v>9</v>
      </c>
      <c r="H7" s="8" t="s">
        <v>10</v>
      </c>
      <c r="I7" s="89" t="s">
        <v>82</v>
      </c>
      <c r="J7" s="81" t="s">
        <v>84</v>
      </c>
      <c r="K7" s="91" t="s">
        <v>81</v>
      </c>
      <c r="L7" s="81" t="s">
        <v>83</v>
      </c>
      <c r="M7" s="93" t="s">
        <v>11</v>
      </c>
    </row>
    <row r="8" spans="1:13" ht="12.75">
      <c r="A8" s="82"/>
      <c r="B8" s="81" t="s">
        <v>12</v>
      </c>
      <c r="C8" s="84" t="s">
        <v>13</v>
      </c>
      <c r="D8" s="85"/>
      <c r="E8" s="82"/>
      <c r="F8" s="85"/>
      <c r="G8" s="82"/>
      <c r="H8" s="8" t="s">
        <v>14</v>
      </c>
      <c r="I8" s="90"/>
      <c r="J8" s="82"/>
      <c r="K8" s="92"/>
      <c r="L8" s="82"/>
      <c r="M8" s="94"/>
    </row>
    <row r="9" spans="1:13" ht="12.75">
      <c r="A9" s="82"/>
      <c r="B9" s="82"/>
      <c r="C9" s="85"/>
      <c r="D9" s="85"/>
      <c r="E9" s="82"/>
      <c r="F9" s="85"/>
      <c r="G9" s="82"/>
      <c r="H9" s="8" t="s">
        <v>15</v>
      </c>
      <c r="I9" s="90"/>
      <c r="J9" s="82"/>
      <c r="K9" s="92"/>
      <c r="L9" s="82"/>
      <c r="M9" s="94"/>
    </row>
    <row r="10" spans="1:13" ht="12.75">
      <c r="A10" s="82"/>
      <c r="B10" s="82"/>
      <c r="C10" s="85"/>
      <c r="D10" s="85"/>
      <c r="E10" s="82"/>
      <c r="F10" s="86"/>
      <c r="G10" s="83"/>
      <c r="H10" s="8" t="s">
        <v>16</v>
      </c>
      <c r="I10" s="90"/>
      <c r="J10" s="82"/>
      <c r="K10" s="92"/>
      <c r="L10" s="82"/>
      <c r="M10" s="94"/>
    </row>
    <row r="11" spans="1:13" ht="12.75">
      <c r="A11" s="83"/>
      <c r="B11" s="83"/>
      <c r="C11" s="86"/>
      <c r="D11" s="86"/>
      <c r="E11" s="83"/>
      <c r="F11" s="9" t="s">
        <v>17</v>
      </c>
      <c r="G11" s="9" t="s">
        <v>18</v>
      </c>
      <c r="H11" s="10" t="s">
        <v>19</v>
      </c>
      <c r="I11" s="11" t="s">
        <v>20</v>
      </c>
      <c r="J11" s="12" t="s">
        <v>20</v>
      </c>
      <c r="K11" s="10" t="s">
        <v>20</v>
      </c>
      <c r="L11" s="12" t="s">
        <v>20</v>
      </c>
      <c r="M11" s="13" t="s">
        <v>20</v>
      </c>
    </row>
    <row r="12" spans="1:13" ht="12.75">
      <c r="A12" s="14">
        <v>0</v>
      </c>
      <c r="B12" s="87">
        <v>1</v>
      </c>
      <c r="C12" s="88"/>
      <c r="D12" s="14">
        <v>2</v>
      </c>
      <c r="E12" s="14">
        <v>3</v>
      </c>
      <c r="F12" s="14"/>
      <c r="G12" s="16"/>
      <c r="H12" s="15">
        <v>4</v>
      </c>
      <c r="I12" s="17">
        <v>5</v>
      </c>
      <c r="J12" s="17">
        <v>6</v>
      </c>
      <c r="K12" s="17">
        <v>7</v>
      </c>
      <c r="L12" s="17">
        <v>8</v>
      </c>
      <c r="M12" s="17">
        <v>9</v>
      </c>
    </row>
    <row r="13" spans="1:13" ht="12.75">
      <c r="A13" s="75" t="s">
        <v>21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ht="12.75">
      <c r="A14" s="70" t="s">
        <v>22</v>
      </c>
      <c r="B14" s="71"/>
      <c r="C14" s="71"/>
      <c r="D14" s="71"/>
      <c r="E14" s="72"/>
      <c r="F14" s="72"/>
      <c r="G14" s="72"/>
      <c r="H14" s="71"/>
      <c r="I14" s="71"/>
      <c r="J14" s="71"/>
      <c r="K14" s="71"/>
      <c r="L14" s="71"/>
      <c r="M14" s="73"/>
    </row>
    <row r="15" spans="1:13" ht="12.75">
      <c r="A15" s="18">
        <v>1</v>
      </c>
      <c r="B15" s="18" t="s">
        <v>23</v>
      </c>
      <c r="C15" s="19" t="s">
        <v>24</v>
      </c>
      <c r="D15" s="9" t="s">
        <v>25</v>
      </c>
      <c r="E15" s="9">
        <v>190</v>
      </c>
      <c r="F15" s="9">
        <v>0.68</v>
      </c>
      <c r="G15" s="18">
        <v>41.5</v>
      </c>
      <c r="H15" s="20"/>
      <c r="I15" s="18"/>
      <c r="J15" s="21"/>
      <c r="K15" s="21"/>
      <c r="L15" s="21"/>
      <c r="M15" s="21"/>
    </row>
    <row r="16" spans="1:13" ht="12.75">
      <c r="A16" s="79" t="s">
        <v>26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80"/>
    </row>
    <row r="17" spans="1:13" ht="12.75">
      <c r="A17" s="18">
        <v>2</v>
      </c>
      <c r="B17" s="18" t="s">
        <v>27</v>
      </c>
      <c r="C17" s="22" t="s">
        <v>28</v>
      </c>
      <c r="D17" s="20" t="s">
        <v>29</v>
      </c>
      <c r="E17" s="23">
        <v>0.185</v>
      </c>
      <c r="F17" s="18">
        <v>0.84</v>
      </c>
      <c r="G17" s="18">
        <v>41.5</v>
      </c>
      <c r="H17" s="20"/>
      <c r="I17" s="18"/>
      <c r="J17" s="21"/>
      <c r="K17" s="21"/>
      <c r="L17" s="21"/>
      <c r="M17" s="21"/>
    </row>
    <row r="18" spans="1:13" ht="26.25" customHeight="1">
      <c r="A18" s="18">
        <v>3</v>
      </c>
      <c r="B18" s="18" t="s">
        <v>30</v>
      </c>
      <c r="C18" s="24" t="s">
        <v>31</v>
      </c>
      <c r="D18" s="20" t="s">
        <v>32</v>
      </c>
      <c r="E18" s="25">
        <v>5.9</v>
      </c>
      <c r="F18" s="18">
        <v>0.14</v>
      </c>
      <c r="G18" s="18">
        <v>41.5</v>
      </c>
      <c r="H18" s="20"/>
      <c r="I18" s="18"/>
      <c r="J18" s="21"/>
      <c r="K18" s="21"/>
      <c r="L18" s="21"/>
      <c r="M18" s="21"/>
    </row>
    <row r="19" spans="1:13" ht="25.5" customHeight="1">
      <c r="A19" s="18">
        <v>4</v>
      </c>
      <c r="B19" s="18" t="s">
        <v>33</v>
      </c>
      <c r="C19" s="24" t="s">
        <v>34</v>
      </c>
      <c r="D19" s="20" t="s">
        <v>32</v>
      </c>
      <c r="E19" s="25">
        <v>1.5</v>
      </c>
      <c r="F19" s="18">
        <v>0.21</v>
      </c>
      <c r="G19" s="18">
        <v>41.5</v>
      </c>
      <c r="H19" s="20"/>
      <c r="I19" s="18"/>
      <c r="J19" s="21"/>
      <c r="K19" s="21"/>
      <c r="L19" s="21"/>
      <c r="M19" s="21"/>
    </row>
    <row r="20" spans="1:13" ht="18">
      <c r="A20" s="20">
        <v>5</v>
      </c>
      <c r="B20" s="20" t="s">
        <v>72</v>
      </c>
      <c r="C20" s="24" t="s">
        <v>75</v>
      </c>
      <c r="D20" s="20" t="s">
        <v>32</v>
      </c>
      <c r="E20" s="26">
        <v>7.4</v>
      </c>
      <c r="F20" s="20">
        <v>1.61</v>
      </c>
      <c r="G20" s="20">
        <v>41.5</v>
      </c>
      <c r="H20" s="20"/>
      <c r="I20" s="20"/>
      <c r="J20" s="21"/>
      <c r="K20" s="27"/>
      <c r="L20" s="27"/>
      <c r="M20" s="27"/>
    </row>
    <row r="21" spans="1:13" ht="24.75" customHeight="1">
      <c r="A21" s="18">
        <v>6</v>
      </c>
      <c r="B21" s="18" t="s">
        <v>73</v>
      </c>
      <c r="C21" s="24" t="s">
        <v>35</v>
      </c>
      <c r="D21" s="20" t="s">
        <v>32</v>
      </c>
      <c r="E21" s="23">
        <v>7.4</v>
      </c>
      <c r="F21" s="18">
        <v>80.69</v>
      </c>
      <c r="G21" s="18">
        <v>41.5</v>
      </c>
      <c r="H21" s="20"/>
      <c r="I21" s="18"/>
      <c r="J21" s="21"/>
      <c r="K21" s="21"/>
      <c r="L21" s="21"/>
      <c r="M21" s="21"/>
    </row>
    <row r="22" spans="1:13" ht="12.75">
      <c r="A22" s="18">
        <v>7</v>
      </c>
      <c r="B22" s="18" t="s">
        <v>36</v>
      </c>
      <c r="C22" s="22" t="s">
        <v>37</v>
      </c>
      <c r="D22" s="18" t="s">
        <v>32</v>
      </c>
      <c r="E22" s="18">
        <v>4.6</v>
      </c>
      <c r="F22" s="28" t="s">
        <v>38</v>
      </c>
      <c r="G22" s="29"/>
      <c r="H22" s="18"/>
      <c r="I22" s="18"/>
      <c r="J22" s="18"/>
      <c r="K22" s="18"/>
      <c r="L22" s="18"/>
      <c r="M22" s="21"/>
    </row>
    <row r="23" spans="1:13" ht="12.75">
      <c r="A23" s="18">
        <v>8</v>
      </c>
      <c r="B23" s="18" t="s">
        <v>36</v>
      </c>
      <c r="C23" s="22" t="s">
        <v>39</v>
      </c>
      <c r="D23" s="18" t="s">
        <v>32</v>
      </c>
      <c r="E23" s="18">
        <v>0.8</v>
      </c>
      <c r="F23" s="28" t="s">
        <v>38</v>
      </c>
      <c r="G23" s="29"/>
      <c r="H23" s="18"/>
      <c r="I23" s="18"/>
      <c r="J23" s="18"/>
      <c r="K23" s="18"/>
      <c r="L23" s="18"/>
      <c r="M23" s="21"/>
    </row>
    <row r="24" spans="1:13" ht="12.75">
      <c r="A24" s="18">
        <v>9</v>
      </c>
      <c r="B24" s="18" t="s">
        <v>36</v>
      </c>
      <c r="C24" s="22" t="s">
        <v>40</v>
      </c>
      <c r="D24" s="18" t="s">
        <v>32</v>
      </c>
      <c r="E24" s="18">
        <v>0.5</v>
      </c>
      <c r="F24" s="28" t="s">
        <v>38</v>
      </c>
      <c r="G24" s="29"/>
      <c r="H24" s="18"/>
      <c r="I24" s="18"/>
      <c r="J24" s="18"/>
      <c r="K24" s="18"/>
      <c r="L24" s="18"/>
      <c r="M24" s="21"/>
    </row>
    <row r="25" spans="1:13" ht="12.75">
      <c r="A25" s="18">
        <v>10</v>
      </c>
      <c r="B25" s="18" t="s">
        <v>36</v>
      </c>
      <c r="C25" s="22" t="s">
        <v>41</v>
      </c>
      <c r="D25" s="18" t="s">
        <v>32</v>
      </c>
      <c r="E25" s="18">
        <v>0.7</v>
      </c>
      <c r="F25" s="28" t="s">
        <v>38</v>
      </c>
      <c r="G25" s="29"/>
      <c r="H25" s="18"/>
      <c r="I25" s="18"/>
      <c r="J25" s="18"/>
      <c r="K25" s="18"/>
      <c r="L25" s="18"/>
      <c r="M25" s="21"/>
    </row>
    <row r="26" spans="1:13" ht="12.75">
      <c r="A26" s="18">
        <v>11</v>
      </c>
      <c r="B26" s="18" t="s">
        <v>36</v>
      </c>
      <c r="C26" s="22" t="s">
        <v>42</v>
      </c>
      <c r="D26" s="18" t="s">
        <v>32</v>
      </c>
      <c r="E26" s="18">
        <v>0.8</v>
      </c>
      <c r="F26" s="28" t="s">
        <v>38</v>
      </c>
      <c r="G26" s="29"/>
      <c r="H26" s="18"/>
      <c r="I26" s="18"/>
      <c r="J26" s="18"/>
      <c r="K26" s="18"/>
      <c r="L26" s="18"/>
      <c r="M26" s="21"/>
    </row>
    <row r="27" spans="1:13" ht="12.75">
      <c r="A27" s="18">
        <v>12</v>
      </c>
      <c r="B27" s="18" t="s">
        <v>43</v>
      </c>
      <c r="C27" s="19" t="s">
        <v>44</v>
      </c>
      <c r="D27" s="18" t="s">
        <v>45</v>
      </c>
      <c r="E27" s="23">
        <f>E21/5</f>
        <v>1.48</v>
      </c>
      <c r="F27" s="28" t="s">
        <v>38</v>
      </c>
      <c r="G27" s="29"/>
      <c r="H27" s="18"/>
      <c r="I27" s="18"/>
      <c r="J27" s="18"/>
      <c r="K27" s="18"/>
      <c r="L27" s="18"/>
      <c r="M27" s="21"/>
    </row>
    <row r="28" spans="1:13" ht="12.75">
      <c r="A28" s="79" t="s">
        <v>46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80"/>
    </row>
    <row r="29" spans="1:13" ht="30" customHeight="1">
      <c r="A29" s="18">
        <v>13</v>
      </c>
      <c r="B29" s="18" t="s">
        <v>47</v>
      </c>
      <c r="C29" s="30" t="s">
        <v>48</v>
      </c>
      <c r="D29" s="18" t="s">
        <v>25</v>
      </c>
      <c r="E29" s="18">
        <v>190</v>
      </c>
      <c r="F29" s="18">
        <v>0.47</v>
      </c>
      <c r="G29" s="18">
        <v>41.5</v>
      </c>
      <c r="H29" s="18"/>
      <c r="I29" s="18"/>
      <c r="J29" s="21"/>
      <c r="K29" s="21"/>
      <c r="L29" s="21"/>
      <c r="M29" s="21"/>
    </row>
    <row r="30" spans="1:13" ht="12.75">
      <c r="A30" s="31"/>
      <c r="B30" s="74" t="s">
        <v>49</v>
      </c>
      <c r="C30" s="74"/>
      <c r="D30" s="9" t="s">
        <v>50</v>
      </c>
      <c r="E30" s="9" t="s">
        <v>50</v>
      </c>
      <c r="F30" s="9"/>
      <c r="G30" s="9"/>
      <c r="H30" s="9" t="s">
        <v>50</v>
      </c>
      <c r="I30" s="33"/>
      <c r="J30" s="34"/>
      <c r="K30" s="45"/>
      <c r="L30" s="45"/>
      <c r="M30" s="34"/>
    </row>
    <row r="31" spans="1:13" ht="12.75">
      <c r="A31" s="75" t="s">
        <v>51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12.75">
      <c r="A32" s="70" t="s">
        <v>52</v>
      </c>
      <c r="B32" s="71"/>
      <c r="C32" s="71"/>
      <c r="D32" s="71"/>
      <c r="E32" s="72"/>
      <c r="F32" s="72"/>
      <c r="G32" s="72"/>
      <c r="H32" s="71"/>
      <c r="I32" s="71"/>
      <c r="J32" s="71"/>
      <c r="K32" s="71"/>
      <c r="L32" s="71"/>
      <c r="M32" s="73"/>
    </row>
    <row r="33" spans="1:13" ht="12.75">
      <c r="A33" s="31">
        <v>14</v>
      </c>
      <c r="B33" s="31" t="s">
        <v>27</v>
      </c>
      <c r="C33" s="22" t="s">
        <v>28</v>
      </c>
      <c r="D33" s="20" t="s">
        <v>29</v>
      </c>
      <c r="E33" s="40">
        <f>E37/40</f>
        <v>0.045625</v>
      </c>
      <c r="F33" s="18">
        <v>0.84</v>
      </c>
      <c r="G33" s="18">
        <v>41.5</v>
      </c>
      <c r="H33" s="20"/>
      <c r="I33" s="31"/>
      <c r="J33" s="20"/>
      <c r="K33" s="35"/>
      <c r="L33" s="35"/>
      <c r="M33" s="35"/>
    </row>
    <row r="34" spans="1:13" ht="31.5" customHeight="1">
      <c r="A34" s="31">
        <v>15</v>
      </c>
      <c r="B34" s="31" t="s">
        <v>30</v>
      </c>
      <c r="C34" s="24" t="s">
        <v>31</v>
      </c>
      <c r="D34" s="20" t="s">
        <v>32</v>
      </c>
      <c r="E34" s="25">
        <f>E36-E35</f>
        <v>1.45</v>
      </c>
      <c r="F34" s="18">
        <v>0.14</v>
      </c>
      <c r="G34" s="18">
        <v>41.5</v>
      </c>
      <c r="H34" s="20"/>
      <c r="I34" s="31"/>
      <c r="J34" s="20"/>
      <c r="K34" s="35"/>
      <c r="L34" s="35"/>
      <c r="M34" s="35"/>
    </row>
    <row r="35" spans="1:13" ht="27.75" customHeight="1">
      <c r="A35" s="36">
        <v>16</v>
      </c>
      <c r="B35" s="31" t="s">
        <v>33</v>
      </c>
      <c r="C35" s="24" t="s">
        <v>34</v>
      </c>
      <c r="D35" s="20" t="s">
        <v>32</v>
      </c>
      <c r="E35" s="25">
        <f>E41+E42</f>
        <v>0.375</v>
      </c>
      <c r="F35" s="18">
        <v>0.21</v>
      </c>
      <c r="G35" s="18">
        <v>41.5</v>
      </c>
      <c r="H35" s="20"/>
      <c r="I35" s="31"/>
      <c r="J35" s="20"/>
      <c r="K35" s="35"/>
      <c r="L35" s="35"/>
      <c r="M35" s="35"/>
    </row>
    <row r="36" spans="1:13" ht="24" customHeight="1">
      <c r="A36" s="36">
        <v>17</v>
      </c>
      <c r="B36" s="36" t="s">
        <v>72</v>
      </c>
      <c r="C36" s="24" t="s">
        <v>75</v>
      </c>
      <c r="D36" s="20" t="s">
        <v>32</v>
      </c>
      <c r="E36" s="37">
        <f>E38+E39+E40+E41+E42</f>
        <v>1.825</v>
      </c>
      <c r="F36" s="20">
        <v>1.61</v>
      </c>
      <c r="G36" s="20">
        <v>41.5</v>
      </c>
      <c r="H36" s="20"/>
      <c r="I36" s="36"/>
      <c r="J36" s="20"/>
      <c r="K36" s="38"/>
      <c r="L36" s="38"/>
      <c r="M36" s="38"/>
    </row>
    <row r="37" spans="1:13" ht="17.25" customHeight="1">
      <c r="A37" s="36">
        <v>18</v>
      </c>
      <c r="B37" s="36" t="s">
        <v>53</v>
      </c>
      <c r="C37" s="30" t="s">
        <v>54</v>
      </c>
      <c r="D37" s="20" t="s">
        <v>32</v>
      </c>
      <c r="E37" s="37">
        <f>E36</f>
        <v>1.825</v>
      </c>
      <c r="F37" s="20">
        <v>74.91</v>
      </c>
      <c r="G37" s="20">
        <v>41.5</v>
      </c>
      <c r="H37" s="20"/>
      <c r="I37" s="20"/>
      <c r="J37" s="20"/>
      <c r="K37" s="20"/>
      <c r="L37" s="20"/>
      <c r="M37" s="20"/>
    </row>
    <row r="38" spans="1:13" ht="12.75">
      <c r="A38" s="36">
        <v>19</v>
      </c>
      <c r="B38" s="31" t="s">
        <v>36</v>
      </c>
      <c r="C38" s="22" t="s">
        <v>37</v>
      </c>
      <c r="D38" s="18" t="s">
        <v>32</v>
      </c>
      <c r="E38" s="39">
        <f>E22*0.25</f>
        <v>1.15</v>
      </c>
      <c r="F38" s="28" t="s">
        <v>38</v>
      </c>
      <c r="G38" s="29"/>
      <c r="H38" s="18"/>
      <c r="I38" s="18"/>
      <c r="J38" s="18"/>
      <c r="K38" s="18"/>
      <c r="L38" s="18"/>
      <c r="M38" s="35"/>
    </row>
    <row r="39" spans="1:13" ht="12.75">
      <c r="A39" s="36">
        <v>20</v>
      </c>
      <c r="B39" s="31" t="s">
        <v>36</v>
      </c>
      <c r="C39" s="22" t="s">
        <v>39</v>
      </c>
      <c r="D39" s="18" t="s">
        <v>32</v>
      </c>
      <c r="E39" s="18">
        <f>E23*0.25</f>
        <v>0.2</v>
      </c>
      <c r="F39" s="28" t="s">
        <v>38</v>
      </c>
      <c r="G39" s="29"/>
      <c r="H39" s="18"/>
      <c r="I39" s="18"/>
      <c r="J39" s="18"/>
      <c r="K39" s="18"/>
      <c r="L39" s="18"/>
      <c r="M39" s="35"/>
    </row>
    <row r="40" spans="1:13" ht="12.75">
      <c r="A40" s="36">
        <v>21</v>
      </c>
      <c r="B40" s="31" t="s">
        <v>36</v>
      </c>
      <c r="C40" s="22" t="s">
        <v>40</v>
      </c>
      <c r="D40" s="18" t="s">
        <v>32</v>
      </c>
      <c r="E40" s="18">
        <v>0.1</v>
      </c>
      <c r="F40" s="28" t="s">
        <v>38</v>
      </c>
      <c r="G40" s="29"/>
      <c r="H40" s="18"/>
      <c r="I40" s="18"/>
      <c r="J40" s="18"/>
      <c r="K40" s="18"/>
      <c r="L40" s="18"/>
      <c r="M40" s="35"/>
    </row>
    <row r="41" spans="1:13" ht="12.75">
      <c r="A41" s="36">
        <v>22</v>
      </c>
      <c r="B41" s="31" t="s">
        <v>36</v>
      </c>
      <c r="C41" s="22" t="s">
        <v>41</v>
      </c>
      <c r="D41" s="18" t="s">
        <v>32</v>
      </c>
      <c r="E41" s="39">
        <f>E25*0.25</f>
        <v>0.175</v>
      </c>
      <c r="F41" s="28" t="s">
        <v>38</v>
      </c>
      <c r="G41" s="29"/>
      <c r="H41" s="18"/>
      <c r="I41" s="18"/>
      <c r="J41" s="18"/>
      <c r="K41" s="18"/>
      <c r="L41" s="18"/>
      <c r="M41" s="35"/>
    </row>
    <row r="42" spans="1:13" ht="12.75">
      <c r="A42" s="36">
        <v>23</v>
      </c>
      <c r="B42" s="31" t="s">
        <v>36</v>
      </c>
      <c r="C42" s="22" t="s">
        <v>42</v>
      </c>
      <c r="D42" s="18" t="s">
        <v>32</v>
      </c>
      <c r="E42" s="39">
        <f>E26*0.25</f>
        <v>0.2</v>
      </c>
      <c r="F42" s="28" t="s">
        <v>38</v>
      </c>
      <c r="G42" s="29"/>
      <c r="H42" s="18"/>
      <c r="I42" s="18"/>
      <c r="J42" s="18"/>
      <c r="K42" s="18"/>
      <c r="L42" s="18"/>
      <c r="M42" s="35"/>
    </row>
    <row r="43" spans="1:13" ht="12.75">
      <c r="A43" s="36">
        <v>24</v>
      </c>
      <c r="B43" s="31" t="s">
        <v>43</v>
      </c>
      <c r="C43" s="19" t="s">
        <v>44</v>
      </c>
      <c r="D43" s="18" t="s">
        <v>45</v>
      </c>
      <c r="E43" s="40">
        <v>0.38</v>
      </c>
      <c r="F43" s="28" t="s">
        <v>38</v>
      </c>
      <c r="G43" s="29"/>
      <c r="H43" s="18"/>
      <c r="I43" s="18"/>
      <c r="J43" s="18"/>
      <c r="K43" s="18"/>
      <c r="L43" s="18"/>
      <c r="M43" s="35"/>
    </row>
    <row r="44" spans="1:13" ht="12.75">
      <c r="A44" s="70" t="s">
        <v>55</v>
      </c>
      <c r="B44" s="71"/>
      <c r="C44" s="71"/>
      <c r="D44" s="71"/>
      <c r="E44" s="72"/>
      <c r="F44" s="72"/>
      <c r="G44" s="72"/>
      <c r="H44" s="71"/>
      <c r="I44" s="71"/>
      <c r="J44" s="71"/>
      <c r="K44" s="71"/>
      <c r="L44" s="71"/>
      <c r="M44" s="73"/>
    </row>
    <row r="45" spans="1:13" ht="15.75" customHeight="1">
      <c r="A45" s="31">
        <v>25</v>
      </c>
      <c r="B45" s="31" t="s">
        <v>56</v>
      </c>
      <c r="C45" s="41" t="s">
        <v>74</v>
      </c>
      <c r="D45" s="20" t="s">
        <v>58</v>
      </c>
      <c r="E45" s="26">
        <f>E29*0.75</f>
        <v>142.5</v>
      </c>
      <c r="F45" s="20">
        <v>0.47</v>
      </c>
      <c r="G45" s="20">
        <v>41.5</v>
      </c>
      <c r="H45" s="20"/>
      <c r="I45" s="20"/>
      <c r="J45" s="20"/>
      <c r="K45" s="20"/>
      <c r="L45" s="20"/>
      <c r="M45" s="20"/>
    </row>
    <row r="46" spans="1:13" ht="19.5" customHeight="1">
      <c r="A46" s="31">
        <v>26</v>
      </c>
      <c r="B46" s="31" t="s">
        <v>59</v>
      </c>
      <c r="C46" s="42" t="s">
        <v>60</v>
      </c>
      <c r="D46" s="31" t="s">
        <v>32</v>
      </c>
      <c r="E46" s="26">
        <f>E20</f>
        <v>7.4</v>
      </c>
      <c r="F46" s="36">
        <v>23.39</v>
      </c>
      <c r="G46" s="36">
        <v>41.5</v>
      </c>
      <c r="H46" s="36"/>
      <c r="I46" s="36"/>
      <c r="J46" s="36"/>
      <c r="K46" s="36"/>
      <c r="L46" s="36"/>
      <c r="M46" s="36"/>
    </row>
    <row r="47" spans="1:13" ht="16.5" customHeight="1">
      <c r="A47" s="31">
        <v>27</v>
      </c>
      <c r="B47" s="31" t="s">
        <v>47</v>
      </c>
      <c r="C47" s="30" t="s">
        <v>61</v>
      </c>
      <c r="D47" s="9" t="s">
        <v>25</v>
      </c>
      <c r="E47" s="9">
        <v>190</v>
      </c>
      <c r="F47" s="9">
        <v>0.47</v>
      </c>
      <c r="G47" s="9">
        <v>41.5</v>
      </c>
      <c r="H47" s="9"/>
      <c r="I47" s="9"/>
      <c r="J47" s="9"/>
      <c r="K47" s="9"/>
      <c r="L47" s="9"/>
      <c r="M47" s="9"/>
    </row>
    <row r="48" spans="1:13" ht="20.25" customHeight="1">
      <c r="A48" s="31">
        <v>28</v>
      </c>
      <c r="B48" s="31" t="s">
        <v>47</v>
      </c>
      <c r="C48" s="30" t="s">
        <v>61</v>
      </c>
      <c r="D48" s="9" t="s">
        <v>25</v>
      </c>
      <c r="E48" s="9">
        <v>190</v>
      </c>
      <c r="F48" s="9">
        <v>0.47</v>
      </c>
      <c r="G48" s="9">
        <v>41.5</v>
      </c>
      <c r="H48" s="9"/>
      <c r="I48" s="9"/>
      <c r="J48" s="9"/>
      <c r="K48" s="9"/>
      <c r="L48" s="9"/>
      <c r="M48" s="9"/>
    </row>
    <row r="49" spans="1:13" ht="12.75">
      <c r="A49" s="31"/>
      <c r="B49" s="74" t="s">
        <v>49</v>
      </c>
      <c r="C49" s="74"/>
      <c r="D49" s="9" t="s">
        <v>50</v>
      </c>
      <c r="E49" s="9" t="s">
        <v>50</v>
      </c>
      <c r="F49" s="9"/>
      <c r="G49" s="9"/>
      <c r="H49" s="9" t="s">
        <v>50</v>
      </c>
      <c r="I49" s="33"/>
      <c r="J49" s="33"/>
      <c r="K49" s="33"/>
      <c r="L49" s="33"/>
      <c r="M49" s="34"/>
    </row>
    <row r="50" spans="1:13" ht="12.75">
      <c r="A50" s="75" t="s">
        <v>62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</row>
    <row r="51" spans="1:13" ht="12.75">
      <c r="A51" s="70" t="s">
        <v>52</v>
      </c>
      <c r="B51" s="71"/>
      <c r="C51" s="71"/>
      <c r="D51" s="71"/>
      <c r="E51" s="72"/>
      <c r="F51" s="72"/>
      <c r="G51" s="72"/>
      <c r="H51" s="71"/>
      <c r="I51" s="71"/>
      <c r="J51" s="71"/>
      <c r="K51" s="71"/>
      <c r="L51" s="71"/>
      <c r="M51" s="73"/>
    </row>
    <row r="52" spans="1:13" ht="12.75">
      <c r="A52" s="31">
        <v>29</v>
      </c>
      <c r="B52" s="31" t="s">
        <v>27</v>
      </c>
      <c r="C52" s="22" t="s">
        <v>28</v>
      </c>
      <c r="D52" s="20" t="s">
        <v>29</v>
      </c>
      <c r="E52" s="40">
        <f>E56/40</f>
        <v>0.027499999999999997</v>
      </c>
      <c r="F52" s="18">
        <v>0.84</v>
      </c>
      <c r="G52" s="18">
        <v>41.5</v>
      </c>
      <c r="H52" s="20"/>
      <c r="I52" s="31"/>
      <c r="J52" s="20"/>
      <c r="K52" s="35"/>
      <c r="L52" s="35"/>
      <c r="M52" s="35"/>
    </row>
    <row r="53" spans="1:13" ht="21.75" customHeight="1">
      <c r="A53" s="31">
        <v>30</v>
      </c>
      <c r="B53" s="31" t="s">
        <v>30</v>
      </c>
      <c r="C53" s="24" t="s">
        <v>31</v>
      </c>
      <c r="D53" s="20" t="s">
        <v>32</v>
      </c>
      <c r="E53" s="25">
        <f>E55-E54</f>
        <v>0.8999999999999999</v>
      </c>
      <c r="F53" s="18">
        <v>0.14</v>
      </c>
      <c r="G53" s="18">
        <v>41.5</v>
      </c>
      <c r="H53" s="20"/>
      <c r="I53" s="31"/>
      <c r="J53" s="20"/>
      <c r="K53" s="35"/>
      <c r="L53" s="35"/>
      <c r="M53" s="35"/>
    </row>
    <row r="54" spans="1:13" ht="21" customHeight="1">
      <c r="A54" s="31">
        <v>31</v>
      </c>
      <c r="B54" s="31" t="s">
        <v>33</v>
      </c>
      <c r="C54" s="24" t="s">
        <v>34</v>
      </c>
      <c r="D54" s="20" t="s">
        <v>32</v>
      </c>
      <c r="E54" s="25">
        <f>E60+E61</f>
        <v>0.2</v>
      </c>
      <c r="F54" s="18">
        <v>0.21</v>
      </c>
      <c r="G54" s="18">
        <v>41.5</v>
      </c>
      <c r="H54" s="20"/>
      <c r="I54" s="31"/>
      <c r="J54" s="20"/>
      <c r="K54" s="35"/>
      <c r="L54" s="35"/>
      <c r="M54" s="35"/>
    </row>
    <row r="55" spans="1:13" ht="18" customHeight="1">
      <c r="A55" s="31">
        <v>32</v>
      </c>
      <c r="B55" s="36" t="s">
        <v>72</v>
      </c>
      <c r="C55" s="24" t="s">
        <v>75</v>
      </c>
      <c r="D55" s="20" t="s">
        <v>32</v>
      </c>
      <c r="E55" s="26">
        <f>E57+E58+E59+E60+E61</f>
        <v>1.0999999999999999</v>
      </c>
      <c r="F55" s="20">
        <v>1.61</v>
      </c>
      <c r="G55" s="20">
        <v>41.5</v>
      </c>
      <c r="H55" s="20"/>
      <c r="I55" s="36"/>
      <c r="J55" s="20"/>
      <c r="K55" s="38"/>
      <c r="L55" s="38"/>
      <c r="M55" s="38"/>
    </row>
    <row r="56" spans="1:13" ht="16.5" customHeight="1">
      <c r="A56" s="31">
        <v>33</v>
      </c>
      <c r="B56" s="36" t="s">
        <v>53</v>
      </c>
      <c r="C56" s="30" t="s">
        <v>54</v>
      </c>
      <c r="D56" s="20" t="s">
        <v>32</v>
      </c>
      <c r="E56" s="26">
        <f>E55</f>
        <v>1.0999999999999999</v>
      </c>
      <c r="F56" s="20">
        <v>74.91</v>
      </c>
      <c r="G56" s="20">
        <v>41.5</v>
      </c>
      <c r="H56" s="20"/>
      <c r="I56" s="20"/>
      <c r="J56" s="20"/>
      <c r="K56" s="20"/>
      <c r="L56" s="20"/>
      <c r="M56" s="20"/>
    </row>
    <row r="57" spans="1:13" ht="12.75">
      <c r="A57" s="31">
        <v>34</v>
      </c>
      <c r="B57" s="36" t="s">
        <v>36</v>
      </c>
      <c r="C57" s="24" t="s">
        <v>37</v>
      </c>
      <c r="D57" s="20" t="s">
        <v>32</v>
      </c>
      <c r="E57" s="20">
        <f>ROUND(E22*0.15,1)</f>
        <v>0.7</v>
      </c>
      <c r="F57" s="68" t="s">
        <v>38</v>
      </c>
      <c r="G57" s="69"/>
      <c r="H57" s="18"/>
      <c r="I57" s="20"/>
      <c r="J57" s="20"/>
      <c r="K57" s="20"/>
      <c r="L57" s="20"/>
      <c r="M57" s="38"/>
    </row>
    <row r="58" spans="1:13" ht="12.75">
      <c r="A58" s="31">
        <v>35</v>
      </c>
      <c r="B58" s="36" t="s">
        <v>36</v>
      </c>
      <c r="C58" s="24" t="s">
        <v>39</v>
      </c>
      <c r="D58" s="20" t="s">
        <v>32</v>
      </c>
      <c r="E58" s="20">
        <f>ROUND(E23*0.15,1)</f>
        <v>0.1</v>
      </c>
      <c r="F58" s="68" t="s">
        <v>38</v>
      </c>
      <c r="G58" s="69"/>
      <c r="H58" s="18"/>
      <c r="I58" s="20"/>
      <c r="J58" s="20"/>
      <c r="K58" s="20"/>
      <c r="L58" s="20"/>
      <c r="M58" s="38"/>
    </row>
    <row r="59" spans="1:13" ht="12.75">
      <c r="A59" s="31">
        <v>36</v>
      </c>
      <c r="B59" s="36" t="s">
        <v>36</v>
      </c>
      <c r="C59" s="24" t="s">
        <v>40</v>
      </c>
      <c r="D59" s="20" t="s">
        <v>32</v>
      </c>
      <c r="E59" s="20">
        <f>ROUND(E24*0.15,1)</f>
        <v>0.1</v>
      </c>
      <c r="F59" s="68" t="s">
        <v>38</v>
      </c>
      <c r="G59" s="69"/>
      <c r="H59" s="18"/>
      <c r="I59" s="20"/>
      <c r="J59" s="20"/>
      <c r="K59" s="20"/>
      <c r="L59" s="20"/>
      <c r="M59" s="38"/>
    </row>
    <row r="60" spans="1:13" ht="12.75">
      <c r="A60" s="31">
        <v>37</v>
      </c>
      <c r="B60" s="36" t="s">
        <v>36</v>
      </c>
      <c r="C60" s="24" t="s">
        <v>41</v>
      </c>
      <c r="D60" s="20" t="s">
        <v>32</v>
      </c>
      <c r="E60" s="20">
        <f>ROUND(E25*0.15,1)</f>
        <v>0.1</v>
      </c>
      <c r="F60" s="68" t="s">
        <v>38</v>
      </c>
      <c r="G60" s="69"/>
      <c r="H60" s="18"/>
      <c r="I60" s="20"/>
      <c r="J60" s="20"/>
      <c r="K60" s="20"/>
      <c r="L60" s="20"/>
      <c r="M60" s="38"/>
    </row>
    <row r="61" spans="1:13" ht="12.75">
      <c r="A61" s="31">
        <v>38</v>
      </c>
      <c r="B61" s="36" t="s">
        <v>36</v>
      </c>
      <c r="C61" s="24" t="s">
        <v>42</v>
      </c>
      <c r="D61" s="20" t="s">
        <v>32</v>
      </c>
      <c r="E61" s="20">
        <f>ROUND(E26*0.15,1)</f>
        <v>0.1</v>
      </c>
      <c r="F61" s="68" t="s">
        <v>38</v>
      </c>
      <c r="G61" s="69"/>
      <c r="H61" s="18"/>
      <c r="I61" s="20"/>
      <c r="J61" s="20"/>
      <c r="K61" s="20"/>
      <c r="L61" s="20"/>
      <c r="M61" s="38"/>
    </row>
    <row r="62" spans="1:13" ht="12.75">
      <c r="A62" s="31">
        <v>39</v>
      </c>
      <c r="B62" s="31" t="s">
        <v>43</v>
      </c>
      <c r="C62" s="19" t="s">
        <v>44</v>
      </c>
      <c r="D62" s="18" t="s">
        <v>45</v>
      </c>
      <c r="E62" s="23">
        <f>E56/5</f>
        <v>0.21999999999999997</v>
      </c>
      <c r="F62" s="28" t="s">
        <v>38</v>
      </c>
      <c r="G62" s="29"/>
      <c r="H62" s="18"/>
      <c r="I62" s="18"/>
      <c r="J62" s="18"/>
      <c r="K62" s="18"/>
      <c r="L62" s="18"/>
      <c r="M62" s="35"/>
    </row>
    <row r="63" spans="1:13" ht="12.75">
      <c r="A63" s="70" t="s">
        <v>55</v>
      </c>
      <c r="B63" s="71"/>
      <c r="C63" s="71"/>
      <c r="D63" s="71"/>
      <c r="E63" s="72"/>
      <c r="F63" s="72"/>
      <c r="G63" s="72"/>
      <c r="H63" s="71"/>
      <c r="I63" s="71"/>
      <c r="J63" s="71"/>
      <c r="K63" s="71"/>
      <c r="L63" s="71"/>
      <c r="M63" s="73"/>
    </row>
    <row r="64" spans="1:13" ht="12.75">
      <c r="A64" s="31">
        <v>40</v>
      </c>
      <c r="B64" s="31" t="s">
        <v>56</v>
      </c>
      <c r="C64" s="42" t="s">
        <v>57</v>
      </c>
      <c r="D64" s="36" t="s">
        <v>58</v>
      </c>
      <c r="E64" s="26">
        <v>161.5</v>
      </c>
      <c r="F64" s="36">
        <v>0.47</v>
      </c>
      <c r="G64" s="36">
        <v>41.5</v>
      </c>
      <c r="H64" s="36"/>
      <c r="I64" s="36"/>
      <c r="J64" s="36"/>
      <c r="K64" s="36"/>
      <c r="L64" s="36"/>
      <c r="M64" s="36"/>
    </row>
    <row r="65" spans="1:13" ht="24" customHeight="1">
      <c r="A65" s="31">
        <v>41</v>
      </c>
      <c r="B65" s="31" t="s">
        <v>59</v>
      </c>
      <c r="C65" s="42" t="s">
        <v>60</v>
      </c>
      <c r="D65" s="31" t="s">
        <v>32</v>
      </c>
      <c r="E65" s="26">
        <f>E20</f>
        <v>7.4</v>
      </c>
      <c r="F65" s="36">
        <v>23.39</v>
      </c>
      <c r="G65" s="36">
        <v>41.5</v>
      </c>
      <c r="H65" s="36"/>
      <c r="I65" s="36"/>
      <c r="J65" s="36"/>
      <c r="K65" s="36"/>
      <c r="L65" s="36"/>
      <c r="M65" s="36"/>
    </row>
    <row r="66" spans="1:13" ht="20.25" customHeight="1">
      <c r="A66" s="31">
        <v>42</v>
      </c>
      <c r="B66" s="31" t="s">
        <v>47</v>
      </c>
      <c r="C66" s="30" t="s">
        <v>61</v>
      </c>
      <c r="D66" s="9" t="s">
        <v>25</v>
      </c>
      <c r="E66" s="43">
        <v>190</v>
      </c>
      <c r="F66" s="9">
        <v>0.47</v>
      </c>
      <c r="G66" s="9">
        <v>41.5</v>
      </c>
      <c r="H66" s="9"/>
      <c r="I66" s="9"/>
      <c r="J66" s="9"/>
      <c r="K66" s="9"/>
      <c r="L66" s="9"/>
      <c r="M66" s="9"/>
    </row>
    <row r="67" spans="1:13" ht="24.75" customHeight="1">
      <c r="A67" s="31">
        <v>43</v>
      </c>
      <c r="B67" s="31" t="s">
        <v>47</v>
      </c>
      <c r="C67" s="30" t="s">
        <v>61</v>
      </c>
      <c r="D67" s="9" t="s">
        <v>25</v>
      </c>
      <c r="E67" s="43">
        <v>190</v>
      </c>
      <c r="F67" s="9">
        <v>0.47</v>
      </c>
      <c r="G67" s="9">
        <v>41.5</v>
      </c>
      <c r="H67" s="9"/>
      <c r="I67" s="9"/>
      <c r="J67" s="9"/>
      <c r="K67" s="9"/>
      <c r="L67" s="9"/>
      <c r="M67" s="9"/>
    </row>
    <row r="68" spans="1:13" ht="12.75">
      <c r="A68" s="31"/>
      <c r="B68" s="74" t="s">
        <v>49</v>
      </c>
      <c r="C68" s="74"/>
      <c r="D68" s="9" t="s">
        <v>50</v>
      </c>
      <c r="E68" s="9" t="s">
        <v>50</v>
      </c>
      <c r="F68" s="9"/>
      <c r="G68" s="9"/>
      <c r="H68" s="9" t="s">
        <v>50</v>
      </c>
      <c r="I68" s="33"/>
      <c r="J68" s="33"/>
      <c r="K68" s="32"/>
      <c r="L68" s="33"/>
      <c r="M68" s="34"/>
    </row>
    <row r="69" spans="1:13" ht="12.75">
      <c r="A69" s="75" t="s">
        <v>63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7"/>
    </row>
    <row r="70" spans="1:13" ht="12.75">
      <c r="A70" s="70" t="s">
        <v>64</v>
      </c>
      <c r="B70" s="71"/>
      <c r="C70" s="71"/>
      <c r="D70" s="71"/>
      <c r="E70" s="72"/>
      <c r="F70" s="72"/>
      <c r="G70" s="72"/>
      <c r="H70" s="71"/>
      <c r="I70" s="71"/>
      <c r="J70" s="71"/>
      <c r="K70" s="71"/>
      <c r="L70" s="71"/>
      <c r="M70" s="73"/>
    </row>
    <row r="71" spans="1:13" ht="22.5" customHeight="1">
      <c r="A71" s="31">
        <v>44</v>
      </c>
      <c r="B71" s="31" t="s">
        <v>47</v>
      </c>
      <c r="C71" s="30" t="s">
        <v>61</v>
      </c>
      <c r="D71" s="9" t="s">
        <v>25</v>
      </c>
      <c r="E71" s="43">
        <v>190</v>
      </c>
      <c r="F71" s="9">
        <v>0.47</v>
      </c>
      <c r="G71" s="9">
        <v>41.5</v>
      </c>
      <c r="H71" s="9"/>
      <c r="I71" s="9"/>
      <c r="J71" s="9"/>
      <c r="K71" s="9"/>
      <c r="L71" s="9"/>
      <c r="M71" s="9"/>
    </row>
    <row r="72" spans="1:13" ht="24.75" customHeight="1">
      <c r="A72" s="31">
        <v>45</v>
      </c>
      <c r="B72" s="31" t="s">
        <v>47</v>
      </c>
      <c r="C72" s="30" t="s">
        <v>61</v>
      </c>
      <c r="D72" s="9" t="s">
        <v>25</v>
      </c>
      <c r="E72" s="43">
        <v>190</v>
      </c>
      <c r="F72" s="9">
        <v>0.47</v>
      </c>
      <c r="G72" s="9">
        <v>41.5</v>
      </c>
      <c r="H72" s="9"/>
      <c r="I72" s="9"/>
      <c r="J72" s="9"/>
      <c r="K72" s="9"/>
      <c r="L72" s="9"/>
      <c r="M72" s="9"/>
    </row>
    <row r="73" spans="1:13" ht="12.75">
      <c r="A73" s="46"/>
      <c r="B73" s="78" t="s">
        <v>49</v>
      </c>
      <c r="C73" s="78"/>
      <c r="D73" s="14" t="s">
        <v>50</v>
      </c>
      <c r="E73" s="14" t="s">
        <v>50</v>
      </c>
      <c r="F73" s="14"/>
      <c r="G73" s="14"/>
      <c r="H73" s="14" t="s">
        <v>50</v>
      </c>
      <c r="I73" s="47"/>
      <c r="J73" s="47"/>
      <c r="K73" s="47"/>
      <c r="L73" s="47"/>
      <c r="M73" s="47"/>
    </row>
    <row r="74" spans="1:13" ht="12.75">
      <c r="A74" s="63" t="s">
        <v>65</v>
      </c>
      <c r="B74" s="64"/>
      <c r="C74" s="64"/>
      <c r="D74" s="64"/>
      <c r="E74" s="64"/>
      <c r="F74" s="64"/>
      <c r="G74" s="64"/>
      <c r="H74" s="65"/>
      <c r="I74" s="48"/>
      <c r="J74" s="48"/>
      <c r="K74" s="49"/>
      <c r="L74" s="49"/>
      <c r="M74" s="50"/>
    </row>
    <row r="75" spans="1:13" ht="12.75">
      <c r="A75" s="66" t="s">
        <v>68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67"/>
      <c r="M75" s="34"/>
    </row>
    <row r="76" spans="1:13" ht="14.25">
      <c r="A76" s="56" t="s">
        <v>69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44"/>
    </row>
    <row r="77" spans="1:13" ht="12.75">
      <c r="A77" s="52" t="s">
        <v>88</v>
      </c>
      <c r="B77" s="53"/>
      <c r="C77" s="53"/>
      <c r="D77" s="53"/>
      <c r="E77" s="54"/>
      <c r="F77" s="53"/>
      <c r="G77" s="53"/>
      <c r="H77" s="53"/>
      <c r="I77" s="53"/>
      <c r="J77" s="53"/>
      <c r="K77" s="53"/>
      <c r="L77" s="55"/>
      <c r="M77" s="35"/>
    </row>
    <row r="78" spans="1:13" ht="14.25">
      <c r="A78" s="56" t="s">
        <v>70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44"/>
    </row>
    <row r="79" spans="1:13" ht="14.25">
      <c r="A79" s="59" t="s">
        <v>66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  <c r="M79" s="31"/>
    </row>
    <row r="80" spans="1:13" ht="14.25">
      <c r="A80" s="59" t="s">
        <v>67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  <c r="M80" s="44"/>
    </row>
    <row r="82" ht="12.75">
      <c r="J82" t="s">
        <v>92</v>
      </c>
    </row>
  </sheetData>
  <sheetProtection/>
  <mergeCells count="53">
    <mergeCell ref="A78:L78"/>
    <mergeCell ref="A79:L79"/>
    <mergeCell ref="A80:L80"/>
    <mergeCell ref="A70:M70"/>
    <mergeCell ref="B73:C73"/>
    <mergeCell ref="A74:H74"/>
    <mergeCell ref="A75:L75"/>
    <mergeCell ref="A76:L76"/>
    <mergeCell ref="A77:L77"/>
    <mergeCell ref="F59:G59"/>
    <mergeCell ref="F60:G60"/>
    <mergeCell ref="F61:G61"/>
    <mergeCell ref="A63:M63"/>
    <mergeCell ref="B68:C68"/>
    <mergeCell ref="A69:M69"/>
    <mergeCell ref="A44:M44"/>
    <mergeCell ref="B49:C49"/>
    <mergeCell ref="A50:M50"/>
    <mergeCell ref="A51:M51"/>
    <mergeCell ref="F57:G57"/>
    <mergeCell ref="F58:G58"/>
    <mergeCell ref="A14:M14"/>
    <mergeCell ref="A16:M16"/>
    <mergeCell ref="A28:M28"/>
    <mergeCell ref="B30:C30"/>
    <mergeCell ref="A31:M31"/>
    <mergeCell ref="A32:M32"/>
    <mergeCell ref="L7:L10"/>
    <mergeCell ref="M7:M10"/>
    <mergeCell ref="B8:B11"/>
    <mergeCell ref="C8:C11"/>
    <mergeCell ref="B12:C12"/>
    <mergeCell ref="A13:M13"/>
    <mergeCell ref="I5:I6"/>
    <mergeCell ref="J5:J6"/>
    <mergeCell ref="K5:K6"/>
    <mergeCell ref="L5:L6"/>
    <mergeCell ref="M5:M6"/>
    <mergeCell ref="F7:F10"/>
    <mergeCell ref="G7:G10"/>
    <mergeCell ref="I7:I10"/>
    <mergeCell ref="J7:J10"/>
    <mergeCell ref="K7:K10"/>
    <mergeCell ref="A1:M1"/>
    <mergeCell ref="B2:M2"/>
    <mergeCell ref="C3:K3"/>
    <mergeCell ref="A5:A11"/>
    <mergeCell ref="B5:C7"/>
    <mergeCell ref="D5:D11"/>
    <mergeCell ref="E5:E11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</dc:creator>
  <cp:keywords/>
  <dc:description/>
  <cp:lastModifiedBy>Fujitsu</cp:lastModifiedBy>
  <cp:lastPrinted>2023-06-15T09:49:11Z</cp:lastPrinted>
  <dcterms:created xsi:type="dcterms:W3CDTF">2023-03-23T19:08:14Z</dcterms:created>
  <dcterms:modified xsi:type="dcterms:W3CDTF">2023-06-15T09:53:26Z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2057-11.2.0.11513</vt:lpwstr>
  </property>
  <property fmtid="{D5CDD505-2E9C-101B-9397-08002B2CF9AE}" pid="3" name="ICV">
    <vt:lpwstr>A5F59B1C9D164D1A858F3AA70AA5CAC5</vt:lpwstr>
  </property>
</Properties>
</file>